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3ba7bd110ef987/Office/สพม.ยะลา/1.DMC  B-OBEC/1.DMC/3.ปีการศึกษา 2566/1.ข้อมูลนักเรียน ปีการศึกษา 2566/ภาคเรียนที่ 1-2566/"/>
    </mc:Choice>
  </mc:AlternateContent>
  <xr:revisionPtr revIDLastSave="867" documentId="8_{12A4744F-8859-49A5-970D-DECA346C882E}" xr6:coauthVersionLast="47" xr6:coauthVersionMax="47" xr10:uidLastSave="{EF9F2940-D966-4ECC-811B-23A1FAA799C9}"/>
  <bookViews>
    <workbookView xWindow="-108" yWindow="-108" windowWidth="23256" windowHeight="12456" tabRatio="928" xr2:uid="{1DF5B21F-885E-4577-ADBA-41C59BB3A617}"/>
  </bookViews>
  <sheets>
    <sheet name="แยกชั้น เพศ" sheetId="2" r:id="rId1"/>
    <sheet name="จำแนกอายุ" sheetId="19" r:id="rId2"/>
    <sheet name="ขาดแคลน" sheetId="22" r:id="rId3"/>
    <sheet name="พิการ" sheetId="21" r:id="rId4"/>
    <sheet name="ด้อยโอกาส " sheetId="26" r:id="rId5"/>
    <sheet name="พิการและด้อยโอกาส " sheetId="29" r:id="rId6"/>
    <sheet name="สัญชาติ" sheetId="30" r:id="rId7"/>
    <sheet name="ศาสนา" sheetId="35" r:id="rId8"/>
    <sheet name="ส่วนสูงตามเกณฑ์" sheetId="38" r:id="rId9"/>
    <sheet name="น้ำหนักตามเกณฑ์ส่วนสูง" sheetId="41" r:id="rId10"/>
    <sheet name="พักนอน" sheetId="43" r:id="rId11"/>
    <sheet name="เดินทางเกิน 3 กม." sheetId="44" r:id="rId12"/>
    <sheet name="ขนาดโรงเรียน" sheetId="48" r:id="rId13"/>
    <sheet name="ข้อมูลพื้นฐานโรงเรียน" sheetId="14" r:id="rId14"/>
    <sheet name="โครงการ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9" l="1"/>
  <c r="D81" i="19"/>
  <c r="E81" i="19"/>
  <c r="F81" i="19"/>
  <c r="G81" i="19"/>
  <c r="H81" i="19"/>
  <c r="I81" i="19"/>
  <c r="C82" i="19"/>
  <c r="D82" i="19"/>
  <c r="E82" i="19"/>
  <c r="F82" i="19"/>
  <c r="G82" i="19"/>
  <c r="H82" i="19"/>
  <c r="I82" i="19"/>
  <c r="C83" i="19"/>
  <c r="D83" i="19"/>
  <c r="E83" i="19"/>
  <c r="F83" i="19"/>
  <c r="G83" i="19"/>
  <c r="H83" i="19"/>
  <c r="I83" i="19"/>
  <c r="C84" i="19"/>
  <c r="D84" i="19"/>
  <c r="E84" i="19"/>
  <c r="F84" i="19"/>
  <c r="G84" i="19"/>
  <c r="H84" i="19"/>
  <c r="I84" i="19"/>
  <c r="C85" i="19"/>
  <c r="D85" i="19"/>
  <c r="E85" i="19"/>
  <c r="F85" i="19"/>
  <c r="G85" i="19"/>
  <c r="H85" i="19"/>
  <c r="I85" i="19"/>
  <c r="C86" i="19"/>
  <c r="D86" i="19"/>
  <c r="E86" i="19"/>
  <c r="F86" i="19"/>
  <c r="G86" i="19"/>
  <c r="H86" i="19"/>
  <c r="I86" i="19"/>
  <c r="C87" i="19"/>
  <c r="D87" i="19"/>
  <c r="E87" i="19"/>
  <c r="F87" i="19"/>
  <c r="G87" i="19"/>
  <c r="H87" i="19"/>
  <c r="I87" i="19"/>
  <c r="C88" i="19"/>
  <c r="D88" i="19"/>
  <c r="E88" i="19"/>
  <c r="F88" i="19"/>
  <c r="G88" i="19"/>
  <c r="H88" i="19"/>
  <c r="I88" i="19"/>
  <c r="C89" i="19"/>
  <c r="D89" i="19"/>
  <c r="E89" i="19"/>
  <c r="F89" i="19"/>
  <c r="G89" i="19"/>
  <c r="H89" i="19"/>
  <c r="I89" i="19"/>
  <c r="D80" i="19"/>
  <c r="E80" i="19"/>
  <c r="F80" i="19"/>
  <c r="G80" i="19"/>
  <c r="H80" i="19"/>
  <c r="I80" i="19"/>
  <c r="C80" i="19"/>
  <c r="C10" i="48"/>
  <c r="D10" i="48"/>
  <c r="E10" i="48"/>
  <c r="B10" i="48"/>
  <c r="F9" i="48"/>
  <c r="F4" i="48"/>
  <c r="F5" i="48"/>
  <c r="F6" i="48"/>
  <c r="F7" i="48"/>
  <c r="F8" i="48"/>
  <c r="F3" i="48"/>
  <c r="L4" i="41"/>
  <c r="L5" i="41"/>
  <c r="L6" i="41"/>
  <c r="L7" i="41"/>
  <c r="L8" i="41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3" i="41"/>
  <c r="G26" i="44"/>
  <c r="F26" i="44"/>
  <c r="E26" i="44"/>
  <c r="D26" i="44"/>
  <c r="G25" i="44"/>
  <c r="F25" i="44"/>
  <c r="E25" i="44"/>
  <c r="D25" i="44"/>
  <c r="C25" i="44"/>
  <c r="G24" i="44"/>
  <c r="F24" i="44"/>
  <c r="E24" i="44"/>
  <c r="D24" i="44"/>
  <c r="C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H6" i="44"/>
  <c r="H5" i="44"/>
  <c r="H4" i="44"/>
  <c r="H3" i="44"/>
  <c r="F3" i="43"/>
  <c r="F4" i="43"/>
  <c r="E26" i="43"/>
  <c r="D26" i="43"/>
  <c r="E25" i="43"/>
  <c r="D25" i="43"/>
  <c r="C25" i="43"/>
  <c r="C26" i="43" s="1"/>
  <c r="E24" i="43"/>
  <c r="D24" i="43"/>
  <c r="C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F24" i="41"/>
  <c r="F25" i="41"/>
  <c r="F26" i="41"/>
  <c r="I24" i="41"/>
  <c r="I25" i="41"/>
  <c r="I26" i="41"/>
  <c r="K26" i="41"/>
  <c r="H26" i="41"/>
  <c r="D26" i="41"/>
  <c r="G26" i="41"/>
  <c r="J26" i="41"/>
  <c r="E26" i="41"/>
  <c r="K25" i="41"/>
  <c r="H25" i="41"/>
  <c r="D25" i="41"/>
  <c r="G25" i="41"/>
  <c r="J25" i="41"/>
  <c r="E25" i="41"/>
  <c r="C25" i="41"/>
  <c r="K24" i="41"/>
  <c r="H24" i="41"/>
  <c r="D24" i="41"/>
  <c r="G24" i="41"/>
  <c r="J24" i="41"/>
  <c r="E24" i="41"/>
  <c r="C24" i="41"/>
  <c r="J4" i="38"/>
  <c r="J5" i="38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3" i="38"/>
  <c r="F24" i="38"/>
  <c r="F25" i="38"/>
  <c r="F26" i="38"/>
  <c r="I26" i="38"/>
  <c r="H26" i="38"/>
  <c r="D26" i="38"/>
  <c r="G26" i="38"/>
  <c r="E26" i="38"/>
  <c r="I25" i="38"/>
  <c r="H25" i="38"/>
  <c r="D25" i="38"/>
  <c r="G25" i="38"/>
  <c r="E25" i="38"/>
  <c r="C25" i="38"/>
  <c r="I24" i="38"/>
  <c r="H24" i="38"/>
  <c r="D24" i="38"/>
  <c r="G24" i="38"/>
  <c r="E24" i="38"/>
  <c r="C24" i="38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3" i="35"/>
  <c r="E26" i="35"/>
  <c r="D26" i="35"/>
  <c r="E25" i="35"/>
  <c r="D25" i="35"/>
  <c r="I25" i="35" s="1"/>
  <c r="E24" i="35"/>
  <c r="D24" i="35"/>
  <c r="I24" i="35" s="1"/>
  <c r="H26" i="35"/>
  <c r="G26" i="35"/>
  <c r="I26" i="35" s="1"/>
  <c r="F26" i="35"/>
  <c r="H25" i="35"/>
  <c r="G25" i="35"/>
  <c r="F25" i="35"/>
  <c r="C25" i="35"/>
  <c r="H24" i="35"/>
  <c r="G24" i="35"/>
  <c r="F24" i="35"/>
  <c r="C24" i="35"/>
  <c r="C26" i="35" s="1"/>
  <c r="L26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3" i="30"/>
  <c r="D24" i="30"/>
  <c r="H24" i="30"/>
  <c r="E24" i="30"/>
  <c r="F24" i="30"/>
  <c r="K24" i="30"/>
  <c r="I24" i="30"/>
  <c r="J24" i="30"/>
  <c r="D25" i="30"/>
  <c r="H25" i="30"/>
  <c r="E25" i="30"/>
  <c r="F25" i="30"/>
  <c r="K25" i="30"/>
  <c r="I25" i="30"/>
  <c r="J25" i="30"/>
  <c r="D26" i="30"/>
  <c r="H26" i="30"/>
  <c r="E26" i="30"/>
  <c r="F26" i="30"/>
  <c r="K26" i="30"/>
  <c r="I26" i="30"/>
  <c r="J26" i="30"/>
  <c r="G26" i="30"/>
  <c r="G25" i="30"/>
  <c r="C25" i="30"/>
  <c r="G24" i="30"/>
  <c r="C24" i="30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3" i="29"/>
  <c r="E26" i="29"/>
  <c r="F26" i="29"/>
  <c r="E25" i="29"/>
  <c r="F25" i="29"/>
  <c r="F24" i="29"/>
  <c r="E24" i="29"/>
  <c r="D24" i="29"/>
  <c r="D26" i="29"/>
  <c r="D25" i="29"/>
  <c r="C25" i="29"/>
  <c r="C24" i="29"/>
  <c r="C26" i="29" s="1"/>
  <c r="E26" i="26"/>
  <c r="F26" i="26"/>
  <c r="G26" i="26"/>
  <c r="H26" i="26"/>
  <c r="I26" i="26" s="1"/>
  <c r="E25" i="26"/>
  <c r="F25" i="26"/>
  <c r="G25" i="26"/>
  <c r="H25" i="26"/>
  <c r="E24" i="26"/>
  <c r="F24" i="26"/>
  <c r="G24" i="26"/>
  <c r="H24" i="26"/>
  <c r="D24" i="26"/>
  <c r="C25" i="26"/>
  <c r="C24" i="26"/>
  <c r="C26" i="26" s="1"/>
  <c r="D26" i="26"/>
  <c r="D25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C25" i="21"/>
  <c r="C24" i="21"/>
  <c r="C26" i="21" s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3" i="21"/>
  <c r="D25" i="21"/>
  <c r="E25" i="21"/>
  <c r="H25" i="21" s="1"/>
  <c r="F25" i="21"/>
  <c r="G25" i="21"/>
  <c r="D26" i="21"/>
  <c r="H26" i="21" s="1"/>
  <c r="E26" i="21"/>
  <c r="F26" i="21"/>
  <c r="G26" i="21"/>
  <c r="E24" i="21"/>
  <c r="H24" i="21" s="1"/>
  <c r="F24" i="21"/>
  <c r="G24" i="21"/>
  <c r="D24" i="21"/>
  <c r="C39" i="22"/>
  <c r="D39" i="22"/>
  <c r="E39" i="22"/>
  <c r="C40" i="22"/>
  <c r="D40" i="22"/>
  <c r="E40" i="22"/>
  <c r="C41" i="22"/>
  <c r="D41" i="22"/>
  <c r="E41" i="22"/>
  <c r="C42" i="22"/>
  <c r="D42" i="22"/>
  <c r="E42" i="22"/>
  <c r="E38" i="22"/>
  <c r="D38" i="22"/>
  <c r="C38" i="2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E16" i="2"/>
  <c r="I24" i="19"/>
  <c r="H24" i="19"/>
  <c r="G24" i="19"/>
  <c r="F24" i="19"/>
  <c r="E24" i="19"/>
  <c r="D24" i="19"/>
  <c r="C24" i="19"/>
  <c r="I35" i="19"/>
  <c r="H35" i="19"/>
  <c r="G35" i="19"/>
  <c r="F35" i="19"/>
  <c r="E35" i="19"/>
  <c r="D35" i="19"/>
  <c r="C35" i="19"/>
  <c r="I13" i="19"/>
  <c r="H13" i="19"/>
  <c r="G13" i="19"/>
  <c r="F13" i="19"/>
  <c r="E13" i="19"/>
  <c r="D13" i="19"/>
  <c r="C13" i="19"/>
  <c r="C79" i="19"/>
  <c r="I79" i="19"/>
  <c r="H79" i="19"/>
  <c r="G79" i="19"/>
  <c r="F79" i="19"/>
  <c r="E79" i="19"/>
  <c r="D79" i="19"/>
  <c r="C57" i="19"/>
  <c r="I57" i="19"/>
  <c r="H57" i="19"/>
  <c r="G57" i="19"/>
  <c r="F57" i="19"/>
  <c r="E57" i="19"/>
  <c r="D57" i="19"/>
  <c r="C68" i="19"/>
  <c r="I68" i="19"/>
  <c r="H68" i="19"/>
  <c r="G68" i="19"/>
  <c r="F68" i="19"/>
  <c r="E68" i="19"/>
  <c r="D68" i="19"/>
  <c r="D46" i="19"/>
  <c r="E46" i="19"/>
  <c r="F46" i="19"/>
  <c r="G46" i="19"/>
  <c r="H46" i="19"/>
  <c r="I46" i="19"/>
  <c r="C46" i="19"/>
  <c r="C2" i="15"/>
  <c r="C3" i="15"/>
  <c r="C4" i="15"/>
  <c r="C5" i="15"/>
  <c r="C6" i="15"/>
  <c r="C7" i="15"/>
  <c r="C8" i="15"/>
  <c r="C9" i="15"/>
  <c r="C10" i="15"/>
  <c r="C11" i="15"/>
  <c r="C12" i="15"/>
  <c r="C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D14" i="15"/>
  <c r="AE4" i="15"/>
  <c r="AE2" i="15"/>
  <c r="AE8" i="15"/>
  <c r="AE5" i="15"/>
  <c r="AE14" i="15" s="1"/>
  <c r="AE10" i="15"/>
  <c r="AE13" i="15"/>
  <c r="AE9" i="15"/>
  <c r="AE7" i="15"/>
  <c r="AE11" i="15"/>
  <c r="AE3" i="15"/>
  <c r="AE6" i="15"/>
  <c r="AE12" i="15"/>
  <c r="F90" i="19" l="1"/>
  <c r="E90" i="19"/>
  <c r="G90" i="19"/>
  <c r="C90" i="19"/>
  <c r="I90" i="19"/>
  <c r="D90" i="19"/>
  <c r="H90" i="19"/>
  <c r="F10" i="48"/>
  <c r="C26" i="44"/>
  <c r="H24" i="44"/>
  <c r="C26" i="41"/>
  <c r="H26" i="44"/>
  <c r="H25" i="44"/>
  <c r="F26" i="43"/>
  <c r="F25" i="43"/>
  <c r="F24" i="43"/>
  <c r="C26" i="38"/>
  <c r="C26" i="30"/>
  <c r="I25" i="26"/>
  <c r="I24" i="26"/>
</calcChain>
</file>

<file path=xl/sharedStrings.xml><?xml version="1.0" encoding="utf-8"?>
<sst xmlns="http://schemas.openxmlformats.org/spreadsheetml/2006/main" count="1254" uniqueCount="518">
  <si>
    <t>รหัสโรงเรียน</t>
  </si>
  <si>
    <t>ชื่อโรงเรียน</t>
  </si>
  <si>
    <t>อำเภอ</t>
  </si>
  <si>
    <t>รวมทั้งหมด</t>
  </si>
  <si>
    <t>ขนาดโรงเรียน</t>
  </si>
  <si>
    <t>คณะราษฎรบำรุง จังหวัดยะลา</t>
  </si>
  <si>
    <t>เมืองยะลา</t>
  </si>
  <si>
    <t>ใหญ่</t>
  </si>
  <si>
    <t>รามันห์ศิริวิทย์</t>
  </si>
  <si>
    <t>รามัน</t>
  </si>
  <si>
    <t>เล็ก</t>
  </si>
  <si>
    <t>คณะราษฎรบำรุง 2</t>
  </si>
  <si>
    <t>เฉลิมพระเกียรติสมเด็จพระศรีนครินทร์ ยะลา</t>
  </si>
  <si>
    <t>กลาง</t>
  </si>
  <si>
    <t>สตรียะลา</t>
  </si>
  <si>
    <t>เบตง'วีระราษฎร์ประสาน'</t>
  </si>
  <si>
    <t>เบตง</t>
  </si>
  <si>
    <t>จันทร์ประภัสสร์อนุสรณ์</t>
  </si>
  <si>
    <t>บันนังสตาวิทยา</t>
  </si>
  <si>
    <t>บันนังสตา</t>
  </si>
  <si>
    <t>ธารโตวัฑฒนวิทย์</t>
  </si>
  <si>
    <t>ธารโต</t>
  </si>
  <si>
    <t>ยะหาศิรยานุกูล</t>
  </si>
  <si>
    <t>ยะหา</t>
  </si>
  <si>
    <t>กาบังพิทยาคม</t>
  </si>
  <si>
    <t>กาบัง</t>
  </si>
  <si>
    <t>นิคมพัฒนวิทย์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</si>
  <si>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</si>
  <si>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</si>
  <si>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</si>
  <si>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</si>
  <si>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</si>
  <si>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</si>
  <si>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</si>
  <si>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</si>
  <si>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</si>
  <si>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20 ปีขึ้นไป</t>
  </si>
  <si>
    <t>พิการ</t>
  </si>
  <si>
    <t>ร่างกายและสุขภาพ</t>
  </si>
  <si>
    <t>ทางการเรียนรู้</t>
  </si>
  <si>
    <t>ทางการพฤติกรรมและอารมณ์</t>
  </si>
  <si>
    <t>ออทิสติก</t>
  </si>
  <si>
    <t>ด้อยโอกาส</t>
  </si>
  <si>
    <t>เด็กถูกทอดทิ้ง</t>
  </si>
  <si>
    <t>เด็กยากจน</t>
  </si>
  <si>
    <t>กำพร้า</t>
  </si>
  <si>
    <t>ทำงานรับผิดชอบตนเองและครอบครัว</t>
  </si>
  <si>
    <t>มีความด้อยโอกาสมากกว่า 1 ประเภท</t>
  </si>
  <si>
    <t>พิการและด้อยโอกาส</t>
  </si>
  <si>
    <t>ม.1</t>
  </si>
  <si>
    <t>ม.2</t>
  </si>
  <si>
    <t>ม.3</t>
  </si>
  <si>
    <t>ม.4</t>
  </si>
  <si>
    <t>ม.5</t>
  </si>
  <si>
    <t>ม.6</t>
  </si>
  <si>
    <t>รวม</t>
  </si>
  <si>
    <t>เตี้ย</t>
  </si>
  <si>
    <t>ค่อนข้างเตี้ย</t>
  </si>
  <si>
    <t>สูงตามเกณฑ์</t>
  </si>
  <si>
    <t>ค่อนข้างสูง</t>
  </si>
  <si>
    <t>สูง</t>
  </si>
  <si>
    <t>อายุนอกเกณฑ์</t>
  </si>
  <si>
    <t>ผอม</t>
  </si>
  <si>
    <t>ค่อนข้างผอม</t>
  </si>
  <si>
    <t>สมส่วน</t>
  </si>
  <si>
    <t>ท้วม</t>
  </si>
  <si>
    <t>เริ่มอ้วน</t>
  </si>
  <si>
    <t>อ้วน</t>
  </si>
  <si>
    <t>ค่านอกเกณฑ์</t>
  </si>
  <si>
    <t>ประเภท</t>
  </si>
  <si>
    <t>บ้านพักนักเรียน/หอนอน</t>
  </si>
  <si>
    <t>พักรวมกับชุมชน/อื่นๆ</t>
  </si>
  <si>
    <t>เดินเท้า</t>
  </si>
  <si>
    <t>ไม่เสียค่าโดยสารโดยใช้พาหนะ</t>
  </si>
  <si>
    <t>เสียค่าโดยสารโดยใช้พาหนะ</t>
  </si>
  <si>
    <t>จักรยานยืมเรียน</t>
  </si>
  <si>
    <t>เครื่องแบบนักเรียน</t>
  </si>
  <si>
    <t>เครื่องเขียน</t>
  </si>
  <si>
    <t>แบบเรียน</t>
  </si>
  <si>
    <t>อาหารกลางวัน</t>
  </si>
  <si>
    <t>ขาดแคลน 3 รายการขึ้นไป</t>
  </si>
  <si>
    <t>ไทย</t>
  </si>
  <si>
    <t>ซาอุดีอาระเบีย</t>
  </si>
  <si>
    <t>เมียนมา</t>
  </si>
  <si>
    <t>ฟิลิปปิน</t>
  </si>
  <si>
    <t>มาเลเซีย</t>
  </si>
  <si>
    <t>ลาว</t>
  </si>
  <si>
    <t>ไม่ปรากฎสัญชาติ</t>
  </si>
  <si>
    <t>อื่นๆ</t>
  </si>
  <si>
    <t>พุทธ</t>
  </si>
  <si>
    <t>อิสลาม</t>
  </si>
  <si>
    <t>คริสต์</t>
  </si>
  <si>
    <t>ซิกส์</t>
  </si>
  <si>
    <t>รหัสโรงเรียน (smis)</t>
  </si>
  <si>
    <t>percode รหัส 6 หลัก</t>
  </si>
  <si>
    <t>รหัสกระทรวง (10 หลัก)</t>
  </si>
  <si>
    <t>ชื่อโรงเรียน (อังกฤษ)</t>
  </si>
  <si>
    <t>สังกัด</t>
  </si>
  <si>
    <t>กระทรวง</t>
  </si>
  <si>
    <t>สำนัก</t>
  </si>
  <si>
    <t>เขตเทศบาล</t>
  </si>
  <si>
    <t>เขตตรวจราชการ</t>
  </si>
  <si>
    <t>ชื่อผู้อำนวยการ</t>
  </si>
  <si>
    <t>วันก่อตั้ง</t>
  </si>
  <si>
    <t>รหัสประจำบ้าน</t>
  </si>
  <si>
    <t>ที่อยู่</t>
  </si>
  <si>
    <t>หมู่</t>
  </si>
  <si>
    <t>ถนน</t>
  </si>
  <si>
    <t>ตำบล</t>
  </si>
  <si>
    <t>จังหวัด</t>
  </si>
  <si>
    <t>รหัสไปรษณีย์</t>
  </si>
  <si>
    <t>หมายเลขโทรศัพท์ 1</t>
  </si>
  <si>
    <t>หมายเลขโทรศัพท์ 2</t>
  </si>
  <si>
    <t>หมายเลข Fax 1</t>
  </si>
  <si>
    <t>หมายเลข Fax 2</t>
  </si>
  <si>
    <t>Email</t>
  </si>
  <si>
    <t>Website</t>
  </si>
  <si>
    <t>ที่ดิน</t>
  </si>
  <si>
    <t>ที่ตั้งบริเวณวัด</t>
  </si>
  <si>
    <t>ละติจูด</t>
  </si>
  <si>
    <t>ลองจิจูด</t>
  </si>
  <si>
    <t>ที่ตั้งทางภูมิศาสตร์</t>
  </si>
  <si>
    <t>ชั้นเรียนต่ำสุดที่เปิดสอน</t>
  </si>
  <si>
    <t>ชั้นเรียนสูงสุดที่เปิดสอน</t>
  </si>
  <si>
    <t>รหัสโรงเรียนสาขาหลัก</t>
  </si>
  <si>
    <t>per code โรงเรียนสาขาหลัก</t>
  </si>
  <si>
    <t>ชื่อโรงเรียนสาขาหลัก</t>
  </si>
  <si>
    <t>รหัสโรงเรียนสาขาห้องหลัก</t>
  </si>
  <si>
    <t>per code โรงเรียนสาขาห้องหลัก</t>
  </si>
  <si>
    <t>ชื่อโรงเรียนสาขาห้องหลัก</t>
  </si>
  <si>
    <t>อยู่ในเขตบริการไฟฟ้าส่วนภูมิภาค/นครหลวง</t>
  </si>
  <si>
    <t>โรงเรียนมีไฟฟ้าใช้</t>
  </si>
  <si>
    <t>จำนวนเครื่องระบบคอมพิวเตอร์ Stand alone</t>
  </si>
  <si>
    <t>จำนวนเครื่องระบบคอมพิวเตอร์ Network</t>
  </si>
  <si>
    <t>แหล่งน้ำที่รร.ใช้</t>
  </si>
  <si>
    <t>ดูแลและรับผิดชอบพื้นที่จุดบอดทางการศึกษา</t>
  </si>
  <si>
    <t>การเชื่อมต่ออินเตอร์เน็ต</t>
  </si>
  <si>
    <t>ห้องอ.3ขวบ</t>
  </si>
  <si>
    <t>ห้องอ.1</t>
  </si>
  <si>
    <t>ห้องอ.2</t>
  </si>
  <si>
    <t>ห้องป.1</t>
  </si>
  <si>
    <t>ห้องป.2</t>
  </si>
  <si>
    <t>ห้องป.3</t>
  </si>
  <si>
    <t>ห้องป.4</t>
  </si>
  <si>
    <t>ห้องป.5</t>
  </si>
  <si>
    <t>ห้องป.6</t>
  </si>
  <si>
    <t>ห้องม.1</t>
  </si>
  <si>
    <t>ห้องม.2</t>
  </si>
  <si>
    <t>ห้องม.3</t>
  </si>
  <si>
    <t>ห้องม.4</t>
  </si>
  <si>
    <t>ห้องม.5</t>
  </si>
  <si>
    <t>ห้องม.6</t>
  </si>
  <si>
    <t>ห้องปวช.1</t>
  </si>
  <si>
    <t>ห้องปวช.2</t>
  </si>
  <si>
    <t>ห้องปวช.3</t>
  </si>
  <si>
    <t>ปัญหาเสียงจากโรงงาน/สารเคมี</t>
  </si>
  <si>
    <t>ปัญหาเสียงจากเคมีการเกษตร</t>
  </si>
  <si>
    <t>ปัญหาเสียงจากขยะ/สิ่งปฏิกูล</t>
  </si>
  <si>
    <t>ปัญหาเสียงจากการจราจร</t>
  </si>
  <si>
    <t>ปัญหาเสียงจากสาเหตุอื่นๆ</t>
  </si>
  <si>
    <t>ปัญหาอากาศจากโรงงาน/สารเคมี</t>
  </si>
  <si>
    <t>ปัญหาอากาศจากเคมีการเกษตร</t>
  </si>
  <si>
    <t>ปัญหาอากาศจากขยะ/สิ่งปฏิกูล</t>
  </si>
  <si>
    <t>ปัญหาอากาศจากการจราจร</t>
  </si>
  <si>
    <t>ปัญหาอากาศจากสาเหตุอื่นๆ</t>
  </si>
  <si>
    <t>ปัญหาน้ำจากโรงงาน/สารเคมี</t>
  </si>
  <si>
    <t>ปัญหาน้ำจากเคมีการเกษตร</t>
  </si>
  <si>
    <t>ปัญหาน้ำจากขยะ/สิ่งปฏิกูล</t>
  </si>
  <si>
    <t>ปัญหาน้ำจากการจราจร</t>
  </si>
  <si>
    <t>ปัญหาน้ำจากสาเหตุอื่นๆ</t>
  </si>
  <si>
    <t>จำนวนห้องปฏิบัติการทางภาษา</t>
  </si>
  <si>
    <t>จำนวนที่นั่งในห้องปฏิบัติการทางภาษา</t>
  </si>
  <si>
    <t>จำนวนห้องเรียนคอมพิวเตอร์</t>
  </si>
  <si>
    <t>จำนวนที่นั่งในห้องเรียนคอมพิวเตอร์</t>
  </si>
  <si>
    <t>จำนวนห้องวิทยาศาสตร์</t>
  </si>
  <si>
    <t>จำนวนที่นั่งในห้องวิทยาศาสตร์</t>
  </si>
  <si>
    <t>คอมพิวเตอร์ชนิดตั้งโต๊ะทั้งหมด</t>
  </si>
  <si>
    <t>คอมพิวเตอร์ชนิดตั้งโต๊ะที่ได้รับจากเงินงบประมาณ</t>
  </si>
  <si>
    <t>คอมพิวเตอร์ชนิดตั้งโต๊ะที่ได้รับการบริจาค /เอกชนกี่เครื่อง</t>
  </si>
  <si>
    <t>คอมพิวเตอร์ชนิดตั้งโต๊ะที่ใช้เพื่อจัดการบริหาร</t>
  </si>
  <si>
    <t>คอมพิวเตอร์ชนิดตั้งโต๊ะที่ใช้เพื่อจัดการบริหารที่ใช้งานได้</t>
  </si>
  <si>
    <t>คอมพิวเตอร์ชนิดตั้งโต๊ะที่ใช้จัดการเรียนการสอน</t>
  </si>
  <si>
    <t>คอมพิวเตอร์ชนิดตั้งโต๊ะที่ใช้จัดการเรียนการสอนที่ใช้งานได้</t>
  </si>
  <si>
    <t>notebook/netbook ทั้งหมด</t>
  </si>
  <si>
    <t>notebook/netbook ที่ได้รับจากเงินงบประมาณ</t>
  </si>
  <si>
    <t>notebook/netbook ที่ได้รับการบริจาค /เอกชนกี่เครื่อง</t>
  </si>
  <si>
    <t>notebook/netbook ที่ใช้เพื่อจัดการบริหาร</t>
  </si>
  <si>
    <t>notebook/netbook ที่ใช้เพื่อจัดการบริหารที่ใช้งานได้</t>
  </si>
  <si>
    <t>notebook/netbook ที่ใช้จัดการเรียนการสอน</t>
  </si>
  <si>
    <t>notebook/netbook ที่ใช้จัดการเรียนการสอนที่ใช้งานได้</t>
  </si>
  <si>
    <t>tablet ทั้งหมด</t>
  </si>
  <si>
    <t>tablet ที่ได้รับจากเงินงบประมาณ</t>
  </si>
  <si>
    <t>tabletที่ได้รับการบริจาค /เอกชนกี่เครื่อง</t>
  </si>
  <si>
    <t>tablet ที่ใช้เพื่อจัดการบริหาร</t>
  </si>
  <si>
    <t>tablet ที่ใช้เพื่อจัดการบริหารที่ใช้งานได้</t>
  </si>
  <si>
    <t>tablet ที่ใช้จัดการเรียนการสอน</t>
  </si>
  <si>
    <t>tablet ที่ใช้จัดการเรียนการสอนที่ใช้งานได้</t>
  </si>
  <si>
    <t>โครงการที่ส่งเจ้าหน้าที่ไปอบรมคอมพิวเตอร์เบื้องต้น</t>
  </si>
  <si>
    <t>โครงการที่ส่งเจ้าหน้าที่ไปอบรมการใช้อินเตอร์เน็ตเบื้องต้น</t>
  </si>
  <si>
    <t>โครงการที่ส่งเจ้าหน้าที่ไปอบรมการจัดทำ Web Site</t>
  </si>
  <si>
    <t>โครงการที่ส่งเจ้าหน้าที่ไปอบรมการใช้โปรแกรมGraphic ต่างๆ</t>
  </si>
  <si>
    <t>โครงการที่ส่งเจ้าหน้าที่ไปอบรมการผลิตสื่อการสอนด้วยคอมพิวเตอร์</t>
  </si>
  <si>
    <t>โครงการที่ส่งเจ้าหน้าที่ไปอบรมการดูแลระบบเครือข่าย (Administrator)</t>
  </si>
  <si>
    <t>โครงการที่ส่งเจ้าหน้าที่ไปอบรมการซ่อมบำรุงคอมพิวเตอร์</t>
  </si>
  <si>
    <t>โครงการที่ส่งเจ้าหน้าที่ไปอบรมการสร้างระบบE-Learning</t>
  </si>
  <si>
    <t>โครงการที่ส่งเจ้าหน้าที่ไปอบรมการเขียนโปรแกรมต่างๆ</t>
  </si>
  <si>
    <t>โครงการที่ส่งเจ้าหน้าที่ไปอบรมอื่นๆ</t>
  </si>
  <si>
    <t>แหล่งไฟฟ้าจากการไฟฟ้าขนาดหม้อแปลง (KVA)</t>
  </si>
  <si>
    <t>แหล่งไฟฟ้าจากการไฟฟ้ามิเตอร์ไฟฟ้า (AMP)</t>
  </si>
  <si>
    <t>แหล่งไฟฟ้าจากการไฟฟ้าจำนวนเฟสไฟฟ้า</t>
  </si>
  <si>
    <t>แหล่งไฟฟ้าจากการต่อพ่วงจากชุมชน ขนาดหม้อแปลง (KVA)</t>
  </si>
  <si>
    <t>แหล่งไฟฟ้าจากการต่อพ่วงจากชุมชน มิเตอร์ไฟฟ้า (AMP)</t>
  </si>
  <si>
    <t>แหล่งไฟฟ้าจากการต่อพ่วงจากชุมชน จำนวนเฟสไฟฟ้า</t>
  </si>
  <si>
    <t>แหล่งไฟฟ้าจากเครื่องกำเนิดไฟฟ้า ขนาดหม้อแปลง (KVA)</t>
  </si>
  <si>
    <t>แหล่งไฟฟ้าจากเครื่องกำเนิดไฟฟ้า มิเตอร์ไฟฟ้า (AMP)</t>
  </si>
  <si>
    <t>แหล่งไฟฟ้าจากเครื่องกำเนิดไฟฟ้า จำนวนเฟสไฟฟ้า</t>
  </si>
  <si>
    <t>แหล่งไฟฟ้าจากโซลาเซลล์ ขนาดหม้อแปลง (KVA)</t>
  </si>
  <si>
    <t>แหล่งไฟฟ้าจากโซลาเซลล์ มิเตอร์ไฟฟ้า (AMP)</t>
  </si>
  <si>
    <t>แหล่งไฟฟ้าจากโซลาเซลล์ จำนวนเฟสไฟฟ้า</t>
  </si>
  <si>
    <t>จำนวนอาคารเรียนที่ใช้ไฟฟ้า</t>
  </si>
  <si>
    <t>จำนวนห้องในอาคารเรียนที่ใช้ไฟฟ้า</t>
  </si>
  <si>
    <t>จำนวนหลังอาคารเรียนที่ใช้ไฟฟ้า</t>
  </si>
  <si>
    <t>จำนวนอาคารประกอบที่ใช้ไฟฟ้า</t>
  </si>
  <si>
    <t>จำนวนห้องในอาคารประกอบที่ใช้ไฟฟ้า</t>
  </si>
  <si>
    <t>จำนวนหลังอาคารประกอบที่ใช้ไฟฟ้า</t>
  </si>
  <si>
    <t>ขาดแคลนน้ำดื่ม ม.ค.</t>
  </si>
  <si>
    <t>ขาดแคลนน้ำดื่ม ก.พ.</t>
  </si>
  <si>
    <t>ขาดแคลนน้ำดื่ม มี.ค.</t>
  </si>
  <si>
    <t>ขาดแคลนน้ำดื่ม เม.ษ.</t>
  </si>
  <si>
    <t>ขาดแคลนน้ำดื่ม พ.ค.</t>
  </si>
  <si>
    <t>ขาดแคลนน้ำดื่ม มิ.ย.</t>
  </si>
  <si>
    <t>ขาดแคลนน้ำดื่ม ก.ค.</t>
  </si>
  <si>
    <t>ขาดแคลนน้ำดื่ม ส.ค.</t>
  </si>
  <si>
    <t>ขาดแคลนน้ำดื่ม ก.ย.</t>
  </si>
  <si>
    <t>ขาดแคลนน้ำดื่ม ต.ค.</t>
  </si>
  <si>
    <t>ขาดแคลนน้ำดื่ม พ.ย.</t>
  </si>
  <si>
    <t>ขาดแคลนน้ำดื่ม ธ.ค.</t>
  </si>
  <si>
    <t>ขาดแคลนน้ำใช้ ม.ค.</t>
  </si>
  <si>
    <t>ขาดแคลนน้ำใช้ ก.พ.</t>
  </si>
  <si>
    <t>ขาดแคลนน้ำใช้ มี.ค.</t>
  </si>
  <si>
    <t>ขาดแคลนน้ำใช้ เม.ษ.</t>
  </si>
  <si>
    <t>ขาดแคลนน้ำใช้ พ.ค.</t>
  </si>
  <si>
    <t>ขาดแคลนน้ำใช้ มิ.ย.</t>
  </si>
  <si>
    <t>ขาดแคลนน้ำใช้ ก.ค.</t>
  </si>
  <si>
    <t>ขาดแคลนน้ำใช้ ส.ค.</t>
  </si>
  <si>
    <t>ขาดแคลนน้ำใช้ ก.ย.</t>
  </si>
  <si>
    <t>ขาดแคลนน้ำใช้ ต.ค.</t>
  </si>
  <si>
    <t>ขาดแคลนน้ำใช้ พ.ย.</t>
  </si>
  <si>
    <t>ขาดแคลนน้ำใช้ ธ.ค.</t>
  </si>
  <si>
    <t>อนุมัติเปิดชั้นอนุบาล 1</t>
  </si>
  <si>
    <t>ระยะหางจากโรงเรียนถึงเขตฯ</t>
  </si>
  <si>
    <t>95012001</t>
  </si>
  <si>
    <t>440214</t>
  </si>
  <si>
    <t>1095440214</t>
  </si>
  <si>
    <t>Kanarasdornbumroong</t>
  </si>
  <si>
    <t>เขตพื้นที่การศึกษา</t>
  </si>
  <si>
    <t>กระทรวงศึกษาธิการ</t>
  </si>
  <si>
    <t>สำนักงานคณะกรรมการการศึกษาขั้นพื้นฐาน (สพฐ.)</t>
  </si>
  <si>
    <t>เทศบาลนคร</t>
  </si>
  <si>
    <t>เขตตรวจราชการเขต 7</t>
  </si>
  <si>
    <t>นายนพปฎล มุณีรัตน์</t>
  </si>
  <si>
    <t>15/06/2452</t>
  </si>
  <si>
    <t>125</t>
  </si>
  <si>
    <t>0</t>
  </si>
  <si>
    <t>พิพิธภักดี</t>
  </si>
  <si>
    <t>สะเตง</t>
  </si>
  <si>
    <t>ยะลา</t>
  </si>
  <si>
    <t>95000</t>
  </si>
  <si>
    <t>073-212820</t>
  </si>
  <si>
    <t>073-213753</t>
  </si>
  <si>
    <t>k.byala@hotmail.com</t>
  </si>
  <si>
    <t>www.kbyala.ac.th</t>
  </si>
  <si>
    <t>ที่ราชพัสดุ</t>
  </si>
  <si>
    <t>ไม่อยู่</t>
  </si>
  <si>
    <t>6.55447436714</t>
  </si>
  <si>
    <t>101.289923142</t>
  </si>
  <si>
    <t>พื้นราบ</t>
  </si>
  <si>
    <t>มัธยมศึกษาปีที่ 1</t>
  </si>
  <si>
    <t>มัธยมศึกษาปีที่ 6</t>
  </si>
  <si>
    <t>ประปาเทศบาล</t>
  </si>
  <si>
    <t>มีการเชื่อมต่ออินเทอร์เน็ตด้วยวงจรเช่า Leased Line|มีการเชื่อมต่ออินเทอร์เน็ตประเภทอื่นๆ</t>
  </si>
  <si>
    <t>95012002</t>
  </si>
  <si>
    <t>440225</t>
  </si>
  <si>
    <t>1095440225</t>
  </si>
  <si>
    <t>RAMANSIRIWIT</t>
  </si>
  <si>
    <t>เทศบาลตำบล</t>
  </si>
  <si>
    <t>ดร. อิสะมะแอ มะเระ</t>
  </si>
  <si>
    <t>22/11/2442</t>
  </si>
  <si>
    <t>180</t>
  </si>
  <si>
    <t>1</t>
  </si>
  <si>
    <t>โกตาบารู - รามัน</t>
  </si>
  <si>
    <t>กายูบอเกาะ</t>
  </si>
  <si>
    <t>95140</t>
  </si>
  <si>
    <t>073295144</t>
  </si>
  <si>
    <t>073295594</t>
  </si>
  <si>
    <t>ramansiriwit@hotmail.com</t>
  </si>
  <si>
    <t>www.siriwitrs.ac.th.gs</t>
  </si>
  <si>
    <t>ที่ดินได้รับบริจาคหรือให้ใช้</t>
  </si>
  <si>
    <t>ไม่มีกิจกรรมการสอนพุทธศาสนาในวันหยุดให้นักเรียน</t>
  </si>
  <si>
    <t>6.473715</t>
  </si>
  <si>
    <t>101.416408</t>
  </si>
  <si>
    <t>อยู่ในจังหวัดตามพระราชกฤษฎีกาจัดตั้งสถาบันวิจัยพัฒนาพื้นที่สูง (องค์การมหาชน) พ.ศ. 2548 เป็นพื้นที่ภูเขา  หรือพื้นที่ที่ที่มีความสูงกว่าระดับน้ำทะเล 500 เมตร ขึ้นไป</t>
  </si>
  <si>
    <t>บ่อน้ำบาดาล</t>
  </si>
  <si>
    <t>มีการเชื่อมต่ออินเทอร์เน็ตด้วย ADSL (Broadband)|มีการเชื่อมต่ออินเทอร์เน็ตประเภทอื่นๆ</t>
  </si>
  <si>
    <t>ขาดแคลนน้ำ</t>
  </si>
  <si>
    <t>95012004</t>
  </si>
  <si>
    <t>440217</t>
  </si>
  <si>
    <t>1095440217</t>
  </si>
  <si>
    <t>Kanarasadonbumrung 2</t>
  </si>
  <si>
    <t>อบต.</t>
  </si>
  <si>
    <t>นายเริงชัย  ปรังเจะ</t>
  </si>
  <si>
    <t>30/04/2539</t>
  </si>
  <si>
    <t>129</t>
  </si>
  <si>
    <t>3</t>
  </si>
  <si>
    <t>เมืองใหม่-ยุโป</t>
  </si>
  <si>
    <t>ยุโป</t>
  </si>
  <si>
    <t>073270125</t>
  </si>
  <si>
    <t>-</t>
  </si>
  <si>
    <t>073270127</t>
  </si>
  <si>
    <t>kanaras2@hotmail.com</t>
  </si>
  <si>
    <t>6.57150497504</t>
  </si>
  <si>
    <t>101.270277373</t>
  </si>
  <si>
    <t>ถังเก็บน้ำซีเมนต์</t>
  </si>
  <si>
    <t>มีการเชื่อมต่ออินเทอร์เน็ตด้วย Fiber Optic</t>
  </si>
  <si>
    <t>95012005</t>
  </si>
  <si>
    <t>440218</t>
  </si>
  <si>
    <t>1095440218</t>
  </si>
  <si>
    <t>Srinagarindra The Princess Mother School Yala</t>
  </si>
  <si>
    <t>นางสาวจิรพรรณ ไชยโยธา</t>
  </si>
  <si>
    <t>31/10/2539</t>
  </si>
  <si>
    <t>9501-021276-5</t>
  </si>
  <si>
    <t>135</t>
  </si>
  <si>
    <t>ร่มเกล้า</t>
  </si>
  <si>
    <t>บุดี</t>
  </si>
  <si>
    <t>073288015</t>
  </si>
  <si>
    <t>sw.yala2554@hotmail.com</t>
  </si>
  <si>
    <t>www.swyl.ac.th/</t>
  </si>
  <si>
    <t>ที่สาธารณะประโยชน์</t>
  </si>
  <si>
    <t>6.50701785494</t>
  </si>
  <si>
    <t>101.321153641</t>
  </si>
  <si>
    <t>สระเก็บน้ำ</t>
  </si>
  <si>
    <t>มีการเชื่อมต่ออินเทอร์เน็ตด้วย ADSL (Broadband)</t>
  </si>
  <si>
    <t>ขาดแคลนน้ำในช่วงหน้าแล้ง</t>
  </si>
  <si>
    <t>95012006</t>
  </si>
  <si>
    <t>440215</t>
  </si>
  <si>
    <t>1095440215</t>
  </si>
  <si>
    <t>Satree Yala School</t>
  </si>
  <si>
    <t>นายตะวัน  อักษรชื่น</t>
  </si>
  <si>
    <t>01/04/2496</t>
  </si>
  <si>
    <t>25</t>
  </si>
  <si>
    <t>ถนนสุขยางค์</t>
  </si>
  <si>
    <t>073-228395</t>
  </si>
  <si>
    <t>073-212965</t>
  </si>
  <si>
    <t>073212965</t>
  </si>
  <si>
    <t>http://www.sy.ac.th</t>
  </si>
  <si>
    <t>6.54633402419</t>
  </si>
  <si>
    <t>101.284836414</t>
  </si>
  <si>
    <t>ประปาโรงเรียน</t>
  </si>
  <si>
    <t>95022001</t>
  </si>
  <si>
    <t>440219</t>
  </si>
  <si>
    <t>1095440219</t>
  </si>
  <si>
    <t>Betong "Wiraratprasan"</t>
  </si>
  <si>
    <t>นายสุทธานนท์   ทองนุ่น</t>
  </si>
  <si>
    <t>17/05/2500</t>
  </si>
  <si>
    <t>19</t>
  </si>
  <si>
    <t>รวมวิทย์</t>
  </si>
  <si>
    <t>95110</t>
  </si>
  <si>
    <t>073230449</t>
  </si>
  <si>
    <t>073231381</t>
  </si>
  <si>
    <t>ws.wirarat@gmail.com</t>
  </si>
  <si>
    <t>www.wirarat.ac.th</t>
  </si>
  <si>
    <t>5.77521</t>
  </si>
  <si>
    <t>101.071093</t>
  </si>
  <si>
    <t>95022002</t>
  </si>
  <si>
    <t>440220</t>
  </si>
  <si>
    <t>1095440220</t>
  </si>
  <si>
    <t>Janprapatanusorn</t>
  </si>
  <si>
    <t>นายอัมพร เพชรโชติ</t>
  </si>
  <si>
    <t>28/03/2520</t>
  </si>
  <si>
    <t>465</t>
  </si>
  <si>
    <t>6</t>
  </si>
  <si>
    <t>ยะรม</t>
  </si>
  <si>
    <t>073284118</t>
  </si>
  <si>
    <t>janprapat@hotmail.co.th</t>
  </si>
  <si>
    <t>www.janprapatanusorn.ac.th</t>
  </si>
  <si>
    <t>วัดจัดกิจกรรมการสอนพุทธศาสนาในวันหยุดให้นักเรียน</t>
  </si>
  <si>
    <t>5.783532</t>
  </si>
  <si>
    <t>101.157235</t>
  </si>
  <si>
    <t>ประปาหมู่บ้าน</t>
  </si>
  <si>
    <t>95022003</t>
  </si>
  <si>
    <t>440221</t>
  </si>
  <si>
    <t>1095440221</t>
  </si>
  <si>
    <t>bannangsatawittaya</t>
  </si>
  <si>
    <t>นายซูกีพลี  ตาเย๊ะ</t>
  </si>
  <si>
    <t>21/11/2442</t>
  </si>
  <si>
    <t>95960001985</t>
  </si>
  <si>
    <t>24/1</t>
  </si>
  <si>
    <t>2</t>
  </si>
  <si>
    <t>บันนังสตา-ยะหา</t>
  </si>
  <si>
    <t>95130</t>
  </si>
  <si>
    <t>073289449</t>
  </si>
  <si>
    <t>nangta.bw@gmail.com</t>
  </si>
  <si>
    <t>http://www.bannangsta.ac.th</t>
  </si>
  <si>
    <t>6.26675205395</t>
  </si>
  <si>
    <t>101.262689869</t>
  </si>
  <si>
    <t>95022004</t>
  </si>
  <si>
    <t>440223</t>
  </si>
  <si>
    <t>1095440223</t>
  </si>
  <si>
    <t>Thantowattanawit</t>
  </si>
  <si>
    <t>นางสาวสุนิษา  นิติภัทร์</t>
  </si>
  <si>
    <t>20/09/2520</t>
  </si>
  <si>
    <t>121/1</t>
  </si>
  <si>
    <t>สุขยางค์</t>
  </si>
  <si>
    <t>95150</t>
  </si>
  <si>
    <t>073297024</t>
  </si>
  <si>
    <t>073297232</t>
  </si>
  <si>
    <t>ttw.yala@gmail.com</t>
  </si>
  <si>
    <t>6.16353160545</t>
  </si>
  <si>
    <t>101.188094616</t>
  </si>
  <si>
    <t>โรงเรียนที่เป็นพื้นที่สูงและชายแดน</t>
  </si>
  <si>
    <t>มีการเชื่อมต่ออินเทอร์เน็ตด้วย ADSL (Broadband)|มีการเชื่อมต่ออินเทอร์เน็ตด้วย Fiber Optic</t>
  </si>
  <si>
    <t>95022005</t>
  </si>
  <si>
    <t>440224</t>
  </si>
  <si>
    <t>1095440224</t>
  </si>
  <si>
    <t>YAHASIRAYANUKUL</t>
  </si>
  <si>
    <t>นางสาวอนุช  เพชรเรือง</t>
  </si>
  <si>
    <t>28/12/2510</t>
  </si>
  <si>
    <t>90</t>
  </si>
  <si>
    <t>ยะหา-ตาชี</t>
  </si>
  <si>
    <t>95120</t>
  </si>
  <si>
    <t>073291187</t>
  </si>
  <si>
    <t>siraya_2007@hotmail.com</t>
  </si>
  <si>
    <t>6.49469315738</t>
  </si>
  <si>
    <t>101.1154523</t>
  </si>
  <si>
    <t>95022006</t>
  </si>
  <si>
    <t>440226</t>
  </si>
  <si>
    <t>1095440226</t>
  </si>
  <si>
    <t>Kabangpittayakom</t>
  </si>
  <si>
    <t>นายพนา   อรัญภาค</t>
  </si>
  <si>
    <t>23/03/2538</t>
  </si>
  <si>
    <t>95070013831</t>
  </si>
  <si>
    <t>5</t>
  </si>
  <si>
    <t>073239309</t>
  </si>
  <si>
    <t>kabang_pit@hotmail.com</t>
  </si>
  <si>
    <t>6.43264109039</t>
  </si>
  <si>
    <t>101.024741593</t>
  </si>
  <si>
    <t>95022007</t>
  </si>
  <si>
    <t>440222</t>
  </si>
  <si>
    <t>1095440222</t>
  </si>
  <si>
    <t>NIKOMPATTANAWIT</t>
  </si>
  <si>
    <t>นายภาสกร   แก้ววิชิต</t>
  </si>
  <si>
    <t>25/05/2523</t>
  </si>
  <si>
    <t>95030166637</t>
  </si>
  <si>
    <t>429</t>
  </si>
  <si>
    <t>ประชาสงเคราะห์</t>
  </si>
  <si>
    <t>ตลิ่งชัน</t>
  </si>
  <si>
    <t>073-261527</t>
  </si>
  <si>
    <t>nickompat@gmail.com</t>
  </si>
  <si>
    <t>https://www.facebook.com/nikompat.yala</t>
  </si>
  <si>
    <t>6.31639348653</t>
  </si>
  <si>
    <t>101.352371763</t>
  </si>
  <si>
    <t>แม่น้ำ / ลำธาร</t>
  </si>
  <si>
    <t>โรงเรียน</t>
  </si>
  <si>
    <t>ลดเวลาเรียน เพิ่มเวลารู้</t>
  </si>
  <si>
    <t>รร.มาตรฐานสากล</t>
  </si>
  <si>
    <t>ติดตามและประเมินผลการจัดการฯ</t>
  </si>
  <si>
    <t>รร.สะเต็มศึกษา (STEM)</t>
  </si>
  <si>
    <t>พัฒนาการสอนพระพุทธศาสนาใน รร.ของรัฐ</t>
  </si>
  <si>
    <t>จุดเน้นพัฒนาคุณภาพการศึกษา</t>
  </si>
  <si>
    <t>ทักษะการเรียนรู้ในศตวรรษที่ 21</t>
  </si>
  <si>
    <t>ส่งเสริมรักการอ่าน</t>
  </si>
  <si>
    <t>ห้องสมุดมีชีวิตฯ</t>
  </si>
  <si>
    <t>คุณภาพประจำตำบล</t>
  </si>
  <si>
    <t>รร.สุจริต</t>
  </si>
  <si>
    <t>รร.คุณธรรม</t>
  </si>
  <si>
    <t>ประสานเครือข่าย สมป.</t>
  </si>
  <si>
    <t>อิสลามศึกษาแบบเข้ม</t>
  </si>
  <si>
    <t>รร.แกนนำเรียนรวม</t>
  </si>
  <si>
    <t>รร.ศูนย์ HCEC</t>
  </si>
  <si>
    <t>รร.ประชารัฐ (คอนเน็กซ์อีดี)</t>
  </si>
  <si>
    <t>จัดการเรียนรู้วิทย์เป็นภาษาอังกฤษ</t>
  </si>
  <si>
    <t>อาเซียนศึกษา</t>
  </si>
  <si>
    <t>การศึกษาทางไกลผ่านดาวเทียม</t>
  </si>
  <si>
    <t>กิจกรรมนักเรียน</t>
  </si>
  <si>
    <t>กิจกรรมสาธารณะประโยชน์</t>
  </si>
  <si>
    <t>รร.วิถีพุทธ</t>
  </si>
  <si>
    <t>ภาษาอังกฤษเพื่อการสื่อสาร</t>
  </si>
  <si>
    <t>คณะเฉลี่ย GPA และผลสัมฤทธิทางการเรียน</t>
  </si>
  <si>
    <t>ประชารัฐ (พักนอน)</t>
  </si>
  <si>
    <t>สานฝัน</t>
  </si>
  <si>
    <t>เฉลิมพระเกียรติฯ</t>
  </si>
  <si>
    <t>เบตง "วีระราษฎร์ประสาน"</t>
  </si>
  <si>
    <t>ช่วงอายุ</t>
  </si>
  <si>
    <t xml:space="preserve"> </t>
  </si>
  <si>
    <t>รวม ม.ต้น</t>
  </si>
  <si>
    <t>รวม ม.ปลาย</t>
  </si>
  <si>
    <t>ชาย</t>
  </si>
  <si>
    <t>หญิง</t>
  </si>
  <si>
    <t>ห้อง</t>
  </si>
  <si>
    <t>ม.ต้น</t>
  </si>
  <si>
    <t>ม.ปลาย</t>
  </si>
  <si>
    <t>จำนวนนักเรียนทั้งหมด</t>
  </si>
  <si>
    <t>ระดับ</t>
  </si>
  <si>
    <t>รวม สพม.ยะลา</t>
  </si>
  <si>
    <t>จำนวนนักเรียนขาดแคลนแยกประเภท แยกอำเภอ สังกัด สพม.ยะลา ข้อมูล ณ วันที่ 10 มิ.ย.66</t>
  </si>
  <si>
    <t>จำนวนนักเรียนแยกชั้น,แยกเพศรายโรง สังกัด สพม.ยะลา ข้อมูล ณ วันที่ 10 มิ.ย.66</t>
  </si>
  <si>
    <t>จำนวนนักเรียนจำแนกตามอายุ แยกอำเภอ สังกัด สพม.ยะลา ข้อมูล ณ วันที่ 10 มิ.ย.66</t>
  </si>
  <si>
    <t>จำนวนนักเรียนพิการ แยกอำเภอ สังกัด สพม.ยะลา ข้อมูล ณ วันที่ 10 มิ.ย.66</t>
  </si>
  <si>
    <t>จำนวนนักเรียนด้อยโอกาส แยกอำเภอ สังกัด สพม.ยะลา ข้อมูล ณ วันที่ 10 มิ.ย.66</t>
  </si>
  <si>
    <t>จำนวนนักเรียนพิการและด้อยโอกาส แยกอำเภอ สังกัด สพม.ยะลา ข้อมูล ณ วันที่ 10 มิ.ย.66</t>
  </si>
  <si>
    <t>จำนวนนักเรียนแยกตามสัญชาติ แยกอำเภอ สังกัด สพม.ยะลา ข้อมูล ณ วันที่ 10 มิ.ย.66</t>
  </si>
  <si>
    <t>จำนวนนักเรียนแยกตามศาสนา แยกอำเภอ สังกัด สพม.ยะลา ข้อมูล ณ วันที่ 10 มิ.ย.66</t>
  </si>
  <si>
    <t>จำนวนนักเรียนน้ำหนักตามเกณฑ์ส่วนสูง แยกอำเภอ สังกัด สพม.ยะลา ข้อมูล ณ วันที่ 10 มิ.ย.66</t>
  </si>
  <si>
    <t>จำนวนนักเรียนส่วนสูงตามเกณฑ์ แยกอำเภอ สังกัด สพม.ยะลา ข้อมูล ณ วันที่ 10 มิ.ย.66</t>
  </si>
  <si>
    <t>จำนวนนักเรียนพักนอน แยกอำเภอ สังกัด สพม.ยะลา ข้อมูล ณ วันที่ 10 มิ.ย.66</t>
  </si>
  <si>
    <t>จำนวนนักเรียนเดินทางมาโรงเรียนเกิน 3 กิโลเมตร แยกอำเภอ สังกัด สพม.ยะลา ข้อมูล ณ วันที่ 10 มิ.ย.66</t>
  </si>
  <si>
    <t>ใหญ่พิเศษ</t>
  </si>
  <si>
    <t>จำนวนโรงเรียนแยกตามขนาด แยกอำเภอ สังกัด สพม.ยะลา ข้อมูล ณ วันที่ 10 มิ.ย.66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</si>
</sst>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6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4" fillId="0" borderId="0" xfId="2" applyFont="1" applyAlignment="1" applyProtection="1"/>
    <xf numFmtId="0" fontId="3" fillId="0" borderId="0" xfId="3" applyFont="1"/>
    <xf numFmtId="0" fontId="7" fillId="0" borderId="0" xfId="3" applyFont="1"/>
    <xf numFmtId="0" fontId="3" fillId="2" borderId="0" xfId="3" applyFont="1" applyFill="1"/>
    <xf numFmtId="0" fontId="6" fillId="3" borderId="3" xfId="3" applyFont="1" applyFill="1" applyBorder="1"/>
    <xf numFmtId="0" fontId="6" fillId="3" borderId="2" xfId="3" applyFont="1" applyFill="1" applyBorder="1"/>
    <xf numFmtId="0" fontId="3" fillId="4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textRotation="90" shrinkToFit="1"/>
    </xf>
    <xf numFmtId="0" fontId="3" fillId="5" borderId="2" xfId="3" applyFont="1" applyFill="1" applyBorder="1" applyAlignment="1">
      <alignment horizontal="left"/>
    </xf>
    <xf numFmtId="0" fontId="3" fillId="5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vertical="center" shrinkToFit="1"/>
    </xf>
    <xf numFmtId="0" fontId="3" fillId="0" borderId="0" xfId="3" applyFont="1" applyAlignment="1">
      <alignment horizontal="center" vertical="center" textRotation="90"/>
    </xf>
    <xf numFmtId="0" fontId="3" fillId="0" borderId="0" xfId="3" applyFont="1" applyAlignment="1">
      <alignment vertical="center"/>
    </xf>
    <xf numFmtId="0" fontId="6" fillId="0" borderId="0" xfId="1" applyFont="1"/>
    <xf numFmtId="0" fontId="6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164" fontId="0" fillId="0" borderId="0" xfId="4" applyNumberFormat="1" applyFont="1"/>
    <xf numFmtId="0" fontId="6" fillId="0" borderId="2" xfId="0" applyFont="1" applyBorder="1" applyAlignment="1">
      <alignment horizontal="center"/>
    </xf>
    <xf numFmtId="164" fontId="0" fillId="0" borderId="2" xfId="4" applyNumberFormat="1" applyFont="1" applyBorder="1"/>
    <xf numFmtId="0" fontId="6" fillId="0" borderId="2" xfId="0" applyFont="1" applyBorder="1"/>
    <xf numFmtId="164" fontId="6" fillId="0" borderId="2" xfId="4" applyNumberFormat="1" applyFont="1" applyBorder="1"/>
    <xf numFmtId="0" fontId="0" fillId="0" borderId="8" xfId="0" applyBorder="1"/>
    <xf numFmtId="164" fontId="0" fillId="0" borderId="8" xfId="4" applyNumberFormat="1" applyFont="1" applyBorder="1"/>
    <xf numFmtId="0" fontId="0" fillId="0" borderId="7" xfId="0" applyBorder="1"/>
    <xf numFmtId="164" fontId="0" fillId="0" borderId="7" xfId="4" applyNumberFormat="1" applyFont="1" applyBorder="1"/>
    <xf numFmtId="0" fontId="6" fillId="0" borderId="8" xfId="0" applyFont="1" applyBorder="1"/>
    <xf numFmtId="164" fontId="6" fillId="0" borderId="8" xfId="4" applyNumberFormat="1" applyFont="1" applyBorder="1"/>
    <xf numFmtId="164" fontId="6" fillId="0" borderId="3" xfId="4" applyNumberFormat="1" applyFont="1" applyBorder="1"/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7" xfId="4" applyNumberFormat="1" applyFont="1" applyBorder="1"/>
    <xf numFmtId="0" fontId="0" fillId="0" borderId="12" xfId="0" applyBorder="1" applyAlignment="1">
      <alignment horizontal="center"/>
    </xf>
    <xf numFmtId="164" fontId="0" fillId="0" borderId="12" xfId="4" applyNumberFormat="1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4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4" applyNumberFormat="1" applyFont="1" applyBorder="1" applyAlignment="1">
      <alignment horizontal="center"/>
    </xf>
    <xf numFmtId="164" fontId="0" fillId="0" borderId="8" xfId="4" applyNumberFormat="1" applyFont="1" applyBorder="1" applyAlignment="1">
      <alignment horizontal="center" vertical="top"/>
    </xf>
    <xf numFmtId="164" fontId="0" fillId="0" borderId="2" xfId="4" applyNumberFormat="1" applyFont="1" applyBorder="1" applyAlignment="1">
      <alignment horizontal="center" vertical="top"/>
    </xf>
    <xf numFmtId="164" fontId="6" fillId="0" borderId="7" xfId="4" applyNumberFormat="1" applyFont="1" applyBorder="1" applyAlignment="1">
      <alignment horizontal="center" vertical="top"/>
    </xf>
    <xf numFmtId="164" fontId="6" fillId="0" borderId="3" xfId="4" applyNumberFormat="1" applyFont="1" applyBorder="1" applyAlignment="1">
      <alignment horizontal="center" vertical="top"/>
    </xf>
    <xf numFmtId="164" fontId="6" fillId="0" borderId="2" xfId="4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164" fontId="6" fillId="0" borderId="8" xfId="4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0" fontId="6" fillId="3" borderId="6" xfId="3" applyFont="1" applyFill="1" applyBorder="1" applyAlignment="1">
      <alignment horizontal="center"/>
    </xf>
  </cellXfs>
  <cellStyles count="5">
    <cellStyle name="Hyperlink 2" xfId="2" xr:uid="{07560870-8184-407E-968C-9BDD8746BE4F}"/>
    <cellStyle name="จุลภาค" xfId="4" builtinId="3"/>
    <cellStyle name="ปกติ" xfId="0" builtinId="0"/>
    <cellStyle name="ปกติ 2" xfId="1" xr:uid="{702BCDA4-FF46-4C42-8F85-EDEFE136C4CA}"/>
    <cellStyle name="ปกติ 3" xfId="3" xr:uid="{E44BE5B2-698B-489E-996F-03EFB0B17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nikompat.yala" TargetMode="External"/><Relationship Id="rId2" Type="http://schemas.openxmlformats.org/officeDocument/2006/relationships/hyperlink" Target="http://www.bannangsta.ac.th/" TargetMode="External"/><Relationship Id="rId1" Type="http://schemas.openxmlformats.org/officeDocument/2006/relationships/hyperlink" Target="http://www.sy.ac.th/" TargetMode="External"/><Relationship Id="rId4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925B-548F-43F1-B299-EB93A173CCFB}">
  <dimension ref="A1:AN17"/>
  <sheetViews>
    <sheetView tabSelected="1" workbookViewId="0">
      <selection activeCell="D9" sqref="D9"/>
    </sheetView>
  </sheetViews>
  <sheetFormatPr defaultRowHeight="24.6"/>
  <cols>
    <col min="1" max="1" width="9.59765625" style="26" bestFit="1" customWidth="1"/>
    <col min="2" max="2" width="26.3984375" customWidth="1"/>
    <col min="3" max="3" width="7.8984375" bestFit="1" customWidth="1"/>
    <col min="4" max="4" width="9" style="26"/>
    <col min="5" max="40" width="4.8984375" customWidth="1"/>
  </cols>
  <sheetData>
    <row r="1" spans="1:40">
      <c r="A1" s="33" t="s">
        <v>505</v>
      </c>
    </row>
    <row r="2" spans="1:40" s="27" customFormat="1">
      <c r="A2" s="67" t="s">
        <v>0</v>
      </c>
      <c r="B2" s="67" t="s">
        <v>1</v>
      </c>
      <c r="C2" s="67" t="s">
        <v>2</v>
      </c>
      <c r="D2" s="68" t="s">
        <v>4</v>
      </c>
      <c r="E2" s="67" t="s">
        <v>49</v>
      </c>
      <c r="F2" s="67"/>
      <c r="G2" s="67"/>
      <c r="H2" s="67"/>
      <c r="I2" s="67" t="s">
        <v>50</v>
      </c>
      <c r="J2" s="67"/>
      <c r="K2" s="67"/>
      <c r="L2" s="67"/>
      <c r="M2" s="67" t="s">
        <v>51</v>
      </c>
      <c r="N2" s="67"/>
      <c r="O2" s="67"/>
      <c r="P2" s="67"/>
      <c r="Q2" s="67" t="s">
        <v>494</v>
      </c>
      <c r="R2" s="67"/>
      <c r="S2" s="67"/>
      <c r="T2" s="67"/>
      <c r="U2" s="67" t="s">
        <v>52</v>
      </c>
      <c r="V2" s="67"/>
      <c r="W2" s="67"/>
      <c r="X2" s="67"/>
      <c r="Y2" s="67" t="s">
        <v>53</v>
      </c>
      <c r="Z2" s="67"/>
      <c r="AA2" s="67"/>
      <c r="AB2" s="67"/>
      <c r="AC2" s="67" t="s">
        <v>54</v>
      </c>
      <c r="AD2" s="67"/>
      <c r="AE2" s="67"/>
      <c r="AF2" s="67"/>
      <c r="AG2" s="67" t="s">
        <v>495</v>
      </c>
      <c r="AH2" s="67"/>
      <c r="AI2" s="67"/>
      <c r="AJ2" s="67"/>
      <c r="AK2" s="67" t="s">
        <v>3</v>
      </c>
      <c r="AL2" s="67"/>
      <c r="AM2" s="67"/>
      <c r="AN2" s="67"/>
    </row>
    <row r="3" spans="1:40" s="27" customFormat="1">
      <c r="A3" s="67"/>
      <c r="B3" s="67"/>
      <c r="C3" s="67"/>
      <c r="D3" s="68"/>
      <c r="E3" s="28" t="s">
        <v>496</v>
      </c>
      <c r="F3" s="28" t="s">
        <v>497</v>
      </c>
      <c r="G3" s="28" t="s">
        <v>55</v>
      </c>
      <c r="H3" s="28" t="s">
        <v>498</v>
      </c>
      <c r="I3" s="28" t="s">
        <v>496</v>
      </c>
      <c r="J3" s="28" t="s">
        <v>497</v>
      </c>
      <c r="K3" s="28" t="s">
        <v>55</v>
      </c>
      <c r="L3" s="28" t="s">
        <v>498</v>
      </c>
      <c r="M3" s="28" t="s">
        <v>496</v>
      </c>
      <c r="N3" s="28" t="s">
        <v>497</v>
      </c>
      <c r="O3" s="28" t="s">
        <v>55</v>
      </c>
      <c r="P3" s="28" t="s">
        <v>498</v>
      </c>
      <c r="Q3" s="28" t="s">
        <v>496</v>
      </c>
      <c r="R3" s="28" t="s">
        <v>497</v>
      </c>
      <c r="S3" s="28" t="s">
        <v>55</v>
      </c>
      <c r="T3" s="28" t="s">
        <v>498</v>
      </c>
      <c r="U3" s="28" t="s">
        <v>496</v>
      </c>
      <c r="V3" s="28" t="s">
        <v>497</v>
      </c>
      <c r="W3" s="28" t="s">
        <v>55</v>
      </c>
      <c r="X3" s="28" t="s">
        <v>498</v>
      </c>
      <c r="Y3" s="28" t="s">
        <v>496</v>
      </c>
      <c r="Z3" s="28" t="s">
        <v>497</v>
      </c>
      <c r="AA3" s="28" t="s">
        <v>55</v>
      </c>
      <c r="AB3" s="28" t="s">
        <v>498</v>
      </c>
      <c r="AC3" s="28" t="s">
        <v>496</v>
      </c>
      <c r="AD3" s="28" t="s">
        <v>497</v>
      </c>
      <c r="AE3" s="28" t="s">
        <v>55</v>
      </c>
      <c r="AF3" s="28" t="s">
        <v>498</v>
      </c>
      <c r="AG3" s="28" t="s">
        <v>496</v>
      </c>
      <c r="AH3" s="28" t="s">
        <v>497</v>
      </c>
      <c r="AI3" s="28" t="s">
        <v>55</v>
      </c>
      <c r="AJ3" s="28" t="s">
        <v>498</v>
      </c>
      <c r="AK3" s="28" t="s">
        <v>496</v>
      </c>
      <c r="AL3" s="28" t="s">
        <v>497</v>
      </c>
      <c r="AM3" s="28" t="s">
        <v>55</v>
      </c>
      <c r="AN3" s="28" t="s">
        <v>498</v>
      </c>
    </row>
    <row r="4" spans="1:40">
      <c r="A4" s="30">
        <v>95012001</v>
      </c>
      <c r="B4" s="29" t="s">
        <v>5</v>
      </c>
      <c r="C4" s="29" t="s">
        <v>6</v>
      </c>
      <c r="D4" s="30" t="s">
        <v>7</v>
      </c>
      <c r="E4" s="29">
        <v>203</v>
      </c>
      <c r="F4" s="29">
        <v>231</v>
      </c>
      <c r="G4" s="29">
        <v>434</v>
      </c>
      <c r="H4" s="29">
        <v>12</v>
      </c>
      <c r="I4" s="29">
        <v>183</v>
      </c>
      <c r="J4" s="29">
        <v>210</v>
      </c>
      <c r="K4" s="29">
        <v>393</v>
      </c>
      <c r="L4" s="29">
        <v>12</v>
      </c>
      <c r="M4" s="29">
        <v>158</v>
      </c>
      <c r="N4" s="29">
        <v>216</v>
      </c>
      <c r="O4" s="29">
        <v>374</v>
      </c>
      <c r="P4" s="29">
        <v>12</v>
      </c>
      <c r="Q4" s="29">
        <v>544</v>
      </c>
      <c r="R4" s="29">
        <v>657</v>
      </c>
      <c r="S4" s="29">
        <v>1201</v>
      </c>
      <c r="T4" s="29">
        <v>36</v>
      </c>
      <c r="U4" s="29">
        <v>136</v>
      </c>
      <c r="V4" s="29">
        <v>264</v>
      </c>
      <c r="W4" s="29">
        <v>400</v>
      </c>
      <c r="X4" s="29">
        <v>12</v>
      </c>
      <c r="Y4" s="29">
        <v>149</v>
      </c>
      <c r="Z4" s="29">
        <v>231</v>
      </c>
      <c r="AA4" s="29">
        <v>380</v>
      </c>
      <c r="AB4" s="29">
        <v>12</v>
      </c>
      <c r="AC4" s="29">
        <v>133</v>
      </c>
      <c r="AD4" s="29">
        <v>255</v>
      </c>
      <c r="AE4" s="29">
        <v>388</v>
      </c>
      <c r="AF4" s="29">
        <v>12</v>
      </c>
      <c r="AG4" s="29">
        <v>418</v>
      </c>
      <c r="AH4" s="29">
        <v>750</v>
      </c>
      <c r="AI4" s="29">
        <v>1168</v>
      </c>
      <c r="AJ4" s="29">
        <v>36</v>
      </c>
      <c r="AK4" s="29">
        <v>962</v>
      </c>
      <c r="AL4" s="29">
        <v>1407</v>
      </c>
      <c r="AM4" s="29">
        <v>2369</v>
      </c>
      <c r="AN4" s="29">
        <v>72</v>
      </c>
    </row>
    <row r="5" spans="1:40">
      <c r="A5" s="30">
        <v>95012002</v>
      </c>
      <c r="B5" s="29" t="s">
        <v>8</v>
      </c>
      <c r="C5" s="29" t="s">
        <v>9</v>
      </c>
      <c r="D5" s="30" t="s">
        <v>10</v>
      </c>
      <c r="E5" s="29">
        <v>32</v>
      </c>
      <c r="F5" s="29">
        <v>45</v>
      </c>
      <c r="G5" s="29">
        <v>77</v>
      </c>
      <c r="H5" s="29">
        <v>2</v>
      </c>
      <c r="I5" s="29">
        <v>23</v>
      </c>
      <c r="J5" s="29">
        <v>42</v>
      </c>
      <c r="K5" s="29">
        <v>65</v>
      </c>
      <c r="L5" s="29">
        <v>2</v>
      </c>
      <c r="M5" s="29">
        <v>22</v>
      </c>
      <c r="N5" s="29">
        <v>36</v>
      </c>
      <c r="O5" s="29">
        <v>58</v>
      </c>
      <c r="P5" s="29">
        <v>2</v>
      </c>
      <c r="Q5" s="29">
        <v>77</v>
      </c>
      <c r="R5" s="29">
        <v>123</v>
      </c>
      <c r="S5" s="29">
        <v>200</v>
      </c>
      <c r="T5" s="29">
        <v>6</v>
      </c>
      <c r="U5" s="29">
        <v>26</v>
      </c>
      <c r="V5" s="29">
        <v>56</v>
      </c>
      <c r="W5" s="29">
        <v>82</v>
      </c>
      <c r="X5" s="29">
        <v>3</v>
      </c>
      <c r="Y5" s="29">
        <v>16</v>
      </c>
      <c r="Z5" s="29">
        <v>43</v>
      </c>
      <c r="AA5" s="29">
        <v>59</v>
      </c>
      <c r="AB5" s="29">
        <v>2</v>
      </c>
      <c r="AC5" s="29">
        <v>16</v>
      </c>
      <c r="AD5" s="29">
        <v>43</v>
      </c>
      <c r="AE5" s="29">
        <v>59</v>
      </c>
      <c r="AF5" s="29">
        <v>2</v>
      </c>
      <c r="AG5" s="29">
        <v>58</v>
      </c>
      <c r="AH5" s="29">
        <v>142</v>
      </c>
      <c r="AI5" s="29">
        <v>200</v>
      </c>
      <c r="AJ5" s="29">
        <v>7</v>
      </c>
      <c r="AK5" s="29">
        <v>135</v>
      </c>
      <c r="AL5" s="29">
        <v>265</v>
      </c>
      <c r="AM5" s="29">
        <v>400</v>
      </c>
      <c r="AN5" s="29">
        <v>13</v>
      </c>
    </row>
    <row r="6" spans="1:40">
      <c r="A6" s="30">
        <v>95012004</v>
      </c>
      <c r="B6" s="29" t="s">
        <v>11</v>
      </c>
      <c r="C6" s="29" t="s">
        <v>6</v>
      </c>
      <c r="D6" s="30" t="s">
        <v>10</v>
      </c>
      <c r="E6" s="29">
        <v>18</v>
      </c>
      <c r="F6" s="29">
        <v>15</v>
      </c>
      <c r="G6" s="29">
        <v>33</v>
      </c>
      <c r="H6" s="29">
        <v>1</v>
      </c>
      <c r="I6" s="29">
        <v>12</v>
      </c>
      <c r="J6" s="29">
        <v>7</v>
      </c>
      <c r="K6" s="29">
        <v>19</v>
      </c>
      <c r="L6" s="29">
        <v>1</v>
      </c>
      <c r="M6" s="29">
        <v>3</v>
      </c>
      <c r="N6" s="29">
        <v>11</v>
      </c>
      <c r="O6" s="29">
        <v>14</v>
      </c>
      <c r="P6" s="29">
        <v>1</v>
      </c>
      <c r="Q6" s="29">
        <v>33</v>
      </c>
      <c r="R6" s="29">
        <v>33</v>
      </c>
      <c r="S6" s="29">
        <v>66</v>
      </c>
      <c r="T6" s="29">
        <v>3</v>
      </c>
      <c r="U6" s="29">
        <v>10</v>
      </c>
      <c r="V6" s="29">
        <v>15</v>
      </c>
      <c r="W6" s="29">
        <v>25</v>
      </c>
      <c r="X6" s="29">
        <v>2</v>
      </c>
      <c r="Y6" s="29">
        <v>6</v>
      </c>
      <c r="Z6" s="29">
        <v>15</v>
      </c>
      <c r="AA6" s="29">
        <v>21</v>
      </c>
      <c r="AB6" s="29">
        <v>2</v>
      </c>
      <c r="AC6" s="29">
        <v>7</v>
      </c>
      <c r="AD6" s="29">
        <v>7</v>
      </c>
      <c r="AE6" s="29">
        <v>14</v>
      </c>
      <c r="AF6" s="29">
        <v>2</v>
      </c>
      <c r="AG6" s="29">
        <v>23</v>
      </c>
      <c r="AH6" s="29">
        <v>37</v>
      </c>
      <c r="AI6" s="29">
        <v>60</v>
      </c>
      <c r="AJ6" s="29">
        <v>6</v>
      </c>
      <c r="AK6" s="29">
        <v>56</v>
      </c>
      <c r="AL6" s="29">
        <v>70</v>
      </c>
      <c r="AM6" s="29">
        <v>126</v>
      </c>
      <c r="AN6" s="29">
        <v>9</v>
      </c>
    </row>
    <row r="7" spans="1:40">
      <c r="A7" s="30">
        <v>95012005</v>
      </c>
      <c r="B7" s="29" t="s">
        <v>12</v>
      </c>
      <c r="C7" s="29" t="s">
        <v>6</v>
      </c>
      <c r="D7" s="30" t="s">
        <v>13</v>
      </c>
      <c r="E7" s="29">
        <v>38</v>
      </c>
      <c r="F7" s="29">
        <v>51</v>
      </c>
      <c r="G7" s="29">
        <v>89</v>
      </c>
      <c r="H7" s="29">
        <v>5</v>
      </c>
      <c r="I7" s="29">
        <v>38</v>
      </c>
      <c r="J7" s="29">
        <v>65</v>
      </c>
      <c r="K7" s="29">
        <v>103</v>
      </c>
      <c r="L7" s="29">
        <v>5</v>
      </c>
      <c r="M7" s="29">
        <v>55</v>
      </c>
      <c r="N7" s="29">
        <v>59</v>
      </c>
      <c r="O7" s="29">
        <v>114</v>
      </c>
      <c r="P7" s="29">
        <v>5</v>
      </c>
      <c r="Q7" s="29">
        <v>131</v>
      </c>
      <c r="R7" s="29">
        <v>175</v>
      </c>
      <c r="S7" s="29">
        <v>306</v>
      </c>
      <c r="T7" s="29">
        <v>15</v>
      </c>
      <c r="U7" s="29">
        <v>40</v>
      </c>
      <c r="V7" s="29">
        <v>67</v>
      </c>
      <c r="W7" s="29">
        <v>107</v>
      </c>
      <c r="X7" s="29">
        <v>6</v>
      </c>
      <c r="Y7" s="29">
        <v>45</v>
      </c>
      <c r="Z7" s="29">
        <v>55</v>
      </c>
      <c r="AA7" s="29">
        <v>100</v>
      </c>
      <c r="AB7" s="29">
        <v>5</v>
      </c>
      <c r="AC7" s="29">
        <v>54</v>
      </c>
      <c r="AD7" s="29">
        <v>72</v>
      </c>
      <c r="AE7" s="29">
        <v>126</v>
      </c>
      <c r="AF7" s="29">
        <v>6</v>
      </c>
      <c r="AG7" s="29">
        <v>139</v>
      </c>
      <c r="AH7" s="29">
        <v>194</v>
      </c>
      <c r="AI7" s="29">
        <v>333</v>
      </c>
      <c r="AJ7" s="29">
        <v>17</v>
      </c>
      <c r="AK7" s="29">
        <v>270</v>
      </c>
      <c r="AL7" s="29">
        <v>369</v>
      </c>
      <c r="AM7" s="29">
        <v>639</v>
      </c>
      <c r="AN7" s="29">
        <v>32</v>
      </c>
    </row>
    <row r="8" spans="1:40">
      <c r="A8" s="30">
        <v>95012006</v>
      </c>
      <c r="B8" s="29" t="s">
        <v>14</v>
      </c>
      <c r="C8" s="29" t="s">
        <v>6</v>
      </c>
      <c r="D8" s="30" t="s">
        <v>13</v>
      </c>
      <c r="E8" s="29">
        <v>119</v>
      </c>
      <c r="F8" s="29">
        <v>115</v>
      </c>
      <c r="G8" s="29">
        <v>234</v>
      </c>
      <c r="H8" s="29">
        <v>7</v>
      </c>
      <c r="I8" s="29">
        <v>112</v>
      </c>
      <c r="J8" s="29">
        <v>109</v>
      </c>
      <c r="K8" s="29">
        <v>221</v>
      </c>
      <c r="L8" s="29">
        <v>6</v>
      </c>
      <c r="M8" s="29">
        <v>95</v>
      </c>
      <c r="N8" s="29">
        <v>98</v>
      </c>
      <c r="O8" s="29">
        <v>193</v>
      </c>
      <c r="P8" s="29">
        <v>8</v>
      </c>
      <c r="Q8" s="29">
        <v>326</v>
      </c>
      <c r="R8" s="29">
        <v>322</v>
      </c>
      <c r="S8" s="29">
        <v>648</v>
      </c>
      <c r="T8" s="29">
        <v>21</v>
      </c>
      <c r="U8" s="29">
        <v>48</v>
      </c>
      <c r="V8" s="29">
        <v>108</v>
      </c>
      <c r="W8" s="29">
        <v>156</v>
      </c>
      <c r="X8" s="29">
        <v>6</v>
      </c>
      <c r="Y8" s="29">
        <v>73</v>
      </c>
      <c r="Z8" s="29">
        <v>103</v>
      </c>
      <c r="AA8" s="29">
        <v>176</v>
      </c>
      <c r="AB8" s="29">
        <v>6</v>
      </c>
      <c r="AC8" s="29">
        <v>59</v>
      </c>
      <c r="AD8" s="29">
        <v>117</v>
      </c>
      <c r="AE8" s="29">
        <v>176</v>
      </c>
      <c r="AF8" s="29">
        <v>6</v>
      </c>
      <c r="AG8" s="29">
        <v>180</v>
      </c>
      <c r="AH8" s="29">
        <v>328</v>
      </c>
      <c r="AI8" s="29">
        <v>508</v>
      </c>
      <c r="AJ8" s="29">
        <v>18</v>
      </c>
      <c r="AK8" s="29">
        <v>506</v>
      </c>
      <c r="AL8" s="29">
        <v>650</v>
      </c>
      <c r="AM8" s="29">
        <v>1156</v>
      </c>
      <c r="AN8" s="29">
        <v>39</v>
      </c>
    </row>
    <row r="9" spans="1:40">
      <c r="A9" s="30">
        <v>95022001</v>
      </c>
      <c r="B9" s="29" t="s">
        <v>15</v>
      </c>
      <c r="C9" s="29" t="s">
        <v>16</v>
      </c>
      <c r="D9" s="30" t="s">
        <v>13</v>
      </c>
      <c r="E9" s="29">
        <v>128</v>
      </c>
      <c r="F9" s="29">
        <v>142</v>
      </c>
      <c r="G9" s="29">
        <v>270</v>
      </c>
      <c r="H9" s="29">
        <v>7</v>
      </c>
      <c r="I9" s="29">
        <v>91</v>
      </c>
      <c r="J9" s="29">
        <v>119</v>
      </c>
      <c r="K9" s="29">
        <v>210</v>
      </c>
      <c r="L9" s="29">
        <v>7</v>
      </c>
      <c r="M9" s="29">
        <v>105</v>
      </c>
      <c r="N9" s="29">
        <v>125</v>
      </c>
      <c r="O9" s="29">
        <v>230</v>
      </c>
      <c r="P9" s="29">
        <v>7</v>
      </c>
      <c r="Q9" s="29">
        <v>324</v>
      </c>
      <c r="R9" s="29">
        <v>386</v>
      </c>
      <c r="S9" s="29">
        <v>710</v>
      </c>
      <c r="T9" s="29">
        <v>21</v>
      </c>
      <c r="U9" s="29">
        <v>107</v>
      </c>
      <c r="V9" s="29">
        <v>150</v>
      </c>
      <c r="W9" s="29">
        <v>257</v>
      </c>
      <c r="X9" s="29">
        <v>8</v>
      </c>
      <c r="Y9" s="29">
        <v>101</v>
      </c>
      <c r="Z9" s="29">
        <v>128</v>
      </c>
      <c r="AA9" s="29">
        <v>229</v>
      </c>
      <c r="AB9" s="29">
        <v>8</v>
      </c>
      <c r="AC9" s="29">
        <v>91</v>
      </c>
      <c r="AD9" s="29">
        <v>115</v>
      </c>
      <c r="AE9" s="29">
        <v>206</v>
      </c>
      <c r="AF9" s="29">
        <v>8</v>
      </c>
      <c r="AG9" s="29">
        <v>299</v>
      </c>
      <c r="AH9" s="29">
        <v>393</v>
      </c>
      <c r="AI9" s="29">
        <v>692</v>
      </c>
      <c r="AJ9" s="29">
        <v>24</v>
      </c>
      <c r="AK9" s="29">
        <v>623</v>
      </c>
      <c r="AL9" s="29">
        <v>779</v>
      </c>
      <c r="AM9" s="29">
        <v>1402</v>
      </c>
      <c r="AN9" s="29">
        <v>45</v>
      </c>
    </row>
    <row r="10" spans="1:40">
      <c r="A10" s="30">
        <v>95022002</v>
      </c>
      <c r="B10" s="29" t="s">
        <v>17</v>
      </c>
      <c r="C10" s="29" t="s">
        <v>16</v>
      </c>
      <c r="D10" s="30" t="s">
        <v>10</v>
      </c>
      <c r="E10" s="29">
        <v>36</v>
      </c>
      <c r="F10" s="29">
        <v>39</v>
      </c>
      <c r="G10" s="29">
        <v>75</v>
      </c>
      <c r="H10" s="29">
        <v>2</v>
      </c>
      <c r="I10" s="29">
        <v>43</v>
      </c>
      <c r="J10" s="29">
        <v>27</v>
      </c>
      <c r="K10" s="29">
        <v>70</v>
      </c>
      <c r="L10" s="29">
        <v>2</v>
      </c>
      <c r="M10" s="29">
        <v>29</v>
      </c>
      <c r="N10" s="29">
        <v>43</v>
      </c>
      <c r="O10" s="29">
        <v>72</v>
      </c>
      <c r="P10" s="29">
        <v>2</v>
      </c>
      <c r="Q10" s="29">
        <v>108</v>
      </c>
      <c r="R10" s="29">
        <v>109</v>
      </c>
      <c r="S10" s="29">
        <v>217</v>
      </c>
      <c r="T10" s="29">
        <v>6</v>
      </c>
      <c r="U10" s="29">
        <v>17</v>
      </c>
      <c r="V10" s="29">
        <v>15</v>
      </c>
      <c r="W10" s="29">
        <v>32</v>
      </c>
      <c r="X10" s="29">
        <v>1</v>
      </c>
      <c r="Y10" s="29">
        <v>8</v>
      </c>
      <c r="Z10" s="29">
        <v>24</v>
      </c>
      <c r="AA10" s="29">
        <v>32</v>
      </c>
      <c r="AB10" s="29">
        <v>1</v>
      </c>
      <c r="AC10" s="29">
        <v>10</v>
      </c>
      <c r="AD10" s="29">
        <v>16</v>
      </c>
      <c r="AE10" s="29">
        <v>26</v>
      </c>
      <c r="AF10" s="29">
        <v>1</v>
      </c>
      <c r="AG10" s="29">
        <v>35</v>
      </c>
      <c r="AH10" s="29">
        <v>55</v>
      </c>
      <c r="AI10" s="29">
        <v>90</v>
      </c>
      <c r="AJ10" s="29">
        <v>3</v>
      </c>
      <c r="AK10" s="29">
        <v>143</v>
      </c>
      <c r="AL10" s="29">
        <v>164</v>
      </c>
      <c r="AM10" s="29">
        <v>307</v>
      </c>
      <c r="AN10" s="29">
        <v>9</v>
      </c>
    </row>
    <row r="11" spans="1:40">
      <c r="A11" s="30">
        <v>95022003</v>
      </c>
      <c r="B11" s="29" t="s">
        <v>18</v>
      </c>
      <c r="C11" s="29" t="s">
        <v>19</v>
      </c>
      <c r="D11" s="30" t="s">
        <v>10</v>
      </c>
      <c r="E11" s="29">
        <v>45</v>
      </c>
      <c r="F11" s="29">
        <v>27</v>
      </c>
      <c r="G11" s="29">
        <v>72</v>
      </c>
      <c r="H11" s="29">
        <v>3</v>
      </c>
      <c r="I11" s="29">
        <v>25</v>
      </c>
      <c r="J11" s="29">
        <v>31</v>
      </c>
      <c r="K11" s="29">
        <v>56</v>
      </c>
      <c r="L11" s="29">
        <v>3</v>
      </c>
      <c r="M11" s="29">
        <v>29</v>
      </c>
      <c r="N11" s="29">
        <v>30</v>
      </c>
      <c r="O11" s="29">
        <v>59</v>
      </c>
      <c r="P11" s="29">
        <v>3</v>
      </c>
      <c r="Q11" s="29">
        <v>99</v>
      </c>
      <c r="R11" s="29">
        <v>88</v>
      </c>
      <c r="S11" s="29">
        <v>187</v>
      </c>
      <c r="T11" s="29">
        <v>9</v>
      </c>
      <c r="U11" s="29">
        <v>53</v>
      </c>
      <c r="V11" s="29">
        <v>40</v>
      </c>
      <c r="W11" s="29">
        <v>93</v>
      </c>
      <c r="X11" s="29">
        <v>3</v>
      </c>
      <c r="Y11" s="29">
        <v>39</v>
      </c>
      <c r="Z11" s="29">
        <v>46</v>
      </c>
      <c r="AA11" s="29">
        <v>85</v>
      </c>
      <c r="AB11" s="29">
        <v>3</v>
      </c>
      <c r="AC11" s="29">
        <v>27</v>
      </c>
      <c r="AD11" s="29">
        <v>17</v>
      </c>
      <c r="AE11" s="29">
        <v>44</v>
      </c>
      <c r="AF11" s="29">
        <v>3</v>
      </c>
      <c r="AG11" s="29">
        <v>119</v>
      </c>
      <c r="AH11" s="29">
        <v>103</v>
      </c>
      <c r="AI11" s="29">
        <v>222</v>
      </c>
      <c r="AJ11" s="29">
        <v>9</v>
      </c>
      <c r="AK11" s="29">
        <v>218</v>
      </c>
      <c r="AL11" s="29">
        <v>191</v>
      </c>
      <c r="AM11" s="29">
        <v>409</v>
      </c>
      <c r="AN11" s="29">
        <v>18</v>
      </c>
    </row>
    <row r="12" spans="1:40">
      <c r="A12" s="30">
        <v>95022004</v>
      </c>
      <c r="B12" s="29" t="s">
        <v>20</v>
      </c>
      <c r="C12" s="29" t="s">
        <v>21</v>
      </c>
      <c r="D12" s="30" t="s">
        <v>10</v>
      </c>
      <c r="E12" s="29">
        <v>38</v>
      </c>
      <c r="F12" s="29">
        <v>33</v>
      </c>
      <c r="G12" s="29">
        <v>71</v>
      </c>
      <c r="H12" s="29">
        <v>2</v>
      </c>
      <c r="I12" s="29">
        <v>38</v>
      </c>
      <c r="J12" s="29">
        <v>29</v>
      </c>
      <c r="K12" s="29">
        <v>67</v>
      </c>
      <c r="L12" s="29">
        <v>2</v>
      </c>
      <c r="M12" s="29">
        <v>30</v>
      </c>
      <c r="N12" s="29">
        <v>33</v>
      </c>
      <c r="O12" s="29">
        <v>63</v>
      </c>
      <c r="P12" s="29">
        <v>2</v>
      </c>
      <c r="Q12" s="29">
        <v>106</v>
      </c>
      <c r="R12" s="29">
        <v>95</v>
      </c>
      <c r="S12" s="29">
        <v>201</v>
      </c>
      <c r="T12" s="29">
        <v>6</v>
      </c>
      <c r="U12" s="29">
        <v>21</v>
      </c>
      <c r="V12" s="29">
        <v>31</v>
      </c>
      <c r="W12" s="29">
        <v>52</v>
      </c>
      <c r="X12" s="29">
        <v>2</v>
      </c>
      <c r="Y12" s="29">
        <v>16</v>
      </c>
      <c r="Z12" s="29">
        <v>32</v>
      </c>
      <c r="AA12" s="29">
        <v>48</v>
      </c>
      <c r="AB12" s="29">
        <v>2</v>
      </c>
      <c r="AC12" s="29">
        <v>15</v>
      </c>
      <c r="AD12" s="29">
        <v>34</v>
      </c>
      <c r="AE12" s="29">
        <v>49</v>
      </c>
      <c r="AF12" s="29">
        <v>2</v>
      </c>
      <c r="AG12" s="29">
        <v>52</v>
      </c>
      <c r="AH12" s="29">
        <v>97</v>
      </c>
      <c r="AI12" s="29">
        <v>149</v>
      </c>
      <c r="AJ12" s="29">
        <v>6</v>
      </c>
      <c r="AK12" s="29">
        <v>158</v>
      </c>
      <c r="AL12" s="29">
        <v>192</v>
      </c>
      <c r="AM12" s="29">
        <v>350</v>
      </c>
      <c r="AN12" s="29">
        <v>12</v>
      </c>
    </row>
    <row r="13" spans="1:40">
      <c r="A13" s="30">
        <v>95022005</v>
      </c>
      <c r="B13" s="29" t="s">
        <v>22</v>
      </c>
      <c r="C13" s="29" t="s">
        <v>23</v>
      </c>
      <c r="D13" s="30" t="s">
        <v>10</v>
      </c>
      <c r="E13" s="29">
        <v>21</v>
      </c>
      <c r="F13" s="29">
        <v>44</v>
      </c>
      <c r="G13" s="29">
        <v>65</v>
      </c>
      <c r="H13" s="29">
        <v>3</v>
      </c>
      <c r="I13" s="29">
        <v>39</v>
      </c>
      <c r="J13" s="29">
        <v>50</v>
      </c>
      <c r="K13" s="29">
        <v>89</v>
      </c>
      <c r="L13" s="29">
        <v>3</v>
      </c>
      <c r="M13" s="29">
        <v>23</v>
      </c>
      <c r="N13" s="29">
        <v>48</v>
      </c>
      <c r="O13" s="29">
        <v>71</v>
      </c>
      <c r="P13" s="29">
        <v>3</v>
      </c>
      <c r="Q13" s="29">
        <v>83</v>
      </c>
      <c r="R13" s="29">
        <v>142</v>
      </c>
      <c r="S13" s="29">
        <v>225</v>
      </c>
      <c r="T13" s="29">
        <v>9</v>
      </c>
      <c r="U13" s="29">
        <v>25</v>
      </c>
      <c r="V13" s="29">
        <v>48</v>
      </c>
      <c r="W13" s="29">
        <v>73</v>
      </c>
      <c r="X13" s="29">
        <v>3</v>
      </c>
      <c r="Y13" s="29">
        <v>24</v>
      </c>
      <c r="Z13" s="29">
        <v>39</v>
      </c>
      <c r="AA13" s="29">
        <v>63</v>
      </c>
      <c r="AB13" s="29">
        <v>3</v>
      </c>
      <c r="AC13" s="29">
        <v>25</v>
      </c>
      <c r="AD13" s="29">
        <v>48</v>
      </c>
      <c r="AE13" s="29">
        <v>73</v>
      </c>
      <c r="AF13" s="29">
        <v>3</v>
      </c>
      <c r="AG13" s="29">
        <v>74</v>
      </c>
      <c r="AH13" s="29">
        <v>135</v>
      </c>
      <c r="AI13" s="29">
        <v>209</v>
      </c>
      <c r="AJ13" s="29">
        <v>9</v>
      </c>
      <c r="AK13" s="29">
        <v>157</v>
      </c>
      <c r="AL13" s="29">
        <v>277</v>
      </c>
      <c r="AM13" s="29">
        <v>434</v>
      </c>
      <c r="AN13" s="29">
        <v>18</v>
      </c>
    </row>
    <row r="14" spans="1:40">
      <c r="A14" s="30">
        <v>95022006</v>
      </c>
      <c r="B14" s="29" t="s">
        <v>24</v>
      </c>
      <c r="C14" s="29" t="s">
        <v>25</v>
      </c>
      <c r="D14" s="30" t="s">
        <v>10</v>
      </c>
      <c r="E14" s="29">
        <v>34</v>
      </c>
      <c r="F14" s="29">
        <v>48</v>
      </c>
      <c r="G14" s="29">
        <v>82</v>
      </c>
      <c r="H14" s="29">
        <v>2</v>
      </c>
      <c r="I14" s="29">
        <v>25</v>
      </c>
      <c r="J14" s="29">
        <v>31</v>
      </c>
      <c r="K14" s="29">
        <v>56</v>
      </c>
      <c r="L14" s="29">
        <v>2</v>
      </c>
      <c r="M14" s="29">
        <v>15</v>
      </c>
      <c r="N14" s="29">
        <v>31</v>
      </c>
      <c r="O14" s="29">
        <v>46</v>
      </c>
      <c r="P14" s="29">
        <v>2</v>
      </c>
      <c r="Q14" s="29">
        <v>74</v>
      </c>
      <c r="R14" s="29">
        <v>110</v>
      </c>
      <c r="S14" s="29">
        <v>184</v>
      </c>
      <c r="T14" s="29">
        <v>6</v>
      </c>
      <c r="U14" s="29">
        <v>28</v>
      </c>
      <c r="V14" s="29">
        <v>39</v>
      </c>
      <c r="W14" s="29">
        <v>67</v>
      </c>
      <c r="X14" s="29">
        <v>3</v>
      </c>
      <c r="Y14" s="29">
        <v>26</v>
      </c>
      <c r="Z14" s="29">
        <v>52</v>
      </c>
      <c r="AA14" s="29">
        <v>78</v>
      </c>
      <c r="AB14" s="29">
        <v>3</v>
      </c>
      <c r="AC14" s="29">
        <v>23</v>
      </c>
      <c r="AD14" s="29">
        <v>52</v>
      </c>
      <c r="AE14" s="29">
        <v>75</v>
      </c>
      <c r="AF14" s="29">
        <v>3</v>
      </c>
      <c r="AG14" s="29">
        <v>77</v>
      </c>
      <c r="AH14" s="29">
        <v>143</v>
      </c>
      <c r="AI14" s="29">
        <v>220</v>
      </c>
      <c r="AJ14" s="29">
        <v>9</v>
      </c>
      <c r="AK14" s="29">
        <v>151</v>
      </c>
      <c r="AL14" s="29">
        <v>253</v>
      </c>
      <c r="AM14" s="29">
        <v>404</v>
      </c>
      <c r="AN14" s="29">
        <v>15</v>
      </c>
    </row>
    <row r="15" spans="1:40">
      <c r="A15" s="30">
        <v>95022007</v>
      </c>
      <c r="B15" s="29" t="s">
        <v>26</v>
      </c>
      <c r="C15" s="29" t="s">
        <v>19</v>
      </c>
      <c r="D15" s="30" t="s">
        <v>10</v>
      </c>
      <c r="E15" s="29">
        <v>6</v>
      </c>
      <c r="F15" s="29">
        <v>6</v>
      </c>
      <c r="G15" s="29">
        <v>12</v>
      </c>
      <c r="H15" s="29">
        <v>1</v>
      </c>
      <c r="I15" s="29">
        <v>7</v>
      </c>
      <c r="J15" s="29">
        <v>6</v>
      </c>
      <c r="K15" s="29">
        <v>13</v>
      </c>
      <c r="L15" s="29">
        <v>1</v>
      </c>
      <c r="M15" s="29">
        <v>7</v>
      </c>
      <c r="N15" s="29">
        <v>3</v>
      </c>
      <c r="O15" s="29">
        <v>10</v>
      </c>
      <c r="P15" s="29">
        <v>1</v>
      </c>
      <c r="Q15" s="29">
        <v>20</v>
      </c>
      <c r="R15" s="29">
        <v>15</v>
      </c>
      <c r="S15" s="29">
        <v>35</v>
      </c>
      <c r="T15" s="29">
        <v>3</v>
      </c>
      <c r="U15" s="29">
        <v>6</v>
      </c>
      <c r="V15" s="29">
        <v>2</v>
      </c>
      <c r="W15" s="29">
        <v>8</v>
      </c>
      <c r="X15" s="29">
        <v>2</v>
      </c>
      <c r="Y15" s="29">
        <v>3</v>
      </c>
      <c r="Z15" s="29">
        <v>2</v>
      </c>
      <c r="AA15" s="29">
        <v>5</v>
      </c>
      <c r="AB15" s="29">
        <v>2</v>
      </c>
      <c r="AC15" s="29">
        <v>2</v>
      </c>
      <c r="AD15" s="29">
        <v>0</v>
      </c>
      <c r="AE15" s="29">
        <v>2</v>
      </c>
      <c r="AF15" s="29">
        <v>2</v>
      </c>
      <c r="AG15" s="29">
        <v>11</v>
      </c>
      <c r="AH15" s="29">
        <v>4</v>
      </c>
      <c r="AI15" s="29">
        <v>15</v>
      </c>
      <c r="AJ15" s="29">
        <v>6</v>
      </c>
      <c r="AK15" s="29">
        <v>31</v>
      </c>
      <c r="AL15" s="29">
        <v>19</v>
      </c>
      <c r="AM15" s="29">
        <v>50</v>
      </c>
      <c r="AN15" s="29">
        <v>9</v>
      </c>
    </row>
    <row r="16" spans="1:40" s="17" customFormat="1" ht="25.2" thickBot="1">
      <c r="A16" s="66" t="s">
        <v>3</v>
      </c>
      <c r="B16" s="66"/>
      <c r="C16" s="66"/>
      <c r="D16" s="66"/>
      <c r="E16" s="32">
        <f>SUM(E4:E15)</f>
        <v>718</v>
      </c>
      <c r="F16" s="32">
        <f t="shared" ref="F16:AN16" si="0">SUM(F4:F15)</f>
        <v>796</v>
      </c>
      <c r="G16" s="32">
        <f t="shared" si="0"/>
        <v>1514</v>
      </c>
      <c r="H16" s="32">
        <f t="shared" si="0"/>
        <v>47</v>
      </c>
      <c r="I16" s="32">
        <f t="shared" si="0"/>
        <v>636</v>
      </c>
      <c r="J16" s="32">
        <f t="shared" si="0"/>
        <v>726</v>
      </c>
      <c r="K16" s="32">
        <f t="shared" si="0"/>
        <v>1362</v>
      </c>
      <c r="L16" s="32">
        <f t="shared" si="0"/>
        <v>46</v>
      </c>
      <c r="M16" s="32">
        <f t="shared" si="0"/>
        <v>571</v>
      </c>
      <c r="N16" s="32">
        <f t="shared" si="0"/>
        <v>733</v>
      </c>
      <c r="O16" s="32">
        <f t="shared" si="0"/>
        <v>1304</v>
      </c>
      <c r="P16" s="32">
        <f t="shared" si="0"/>
        <v>48</v>
      </c>
      <c r="Q16" s="32">
        <f t="shared" si="0"/>
        <v>1925</v>
      </c>
      <c r="R16" s="32">
        <f t="shared" si="0"/>
        <v>2255</v>
      </c>
      <c r="S16" s="32">
        <f t="shared" si="0"/>
        <v>4180</v>
      </c>
      <c r="T16" s="32">
        <f t="shared" si="0"/>
        <v>141</v>
      </c>
      <c r="U16" s="32">
        <f t="shared" si="0"/>
        <v>517</v>
      </c>
      <c r="V16" s="32">
        <f t="shared" si="0"/>
        <v>835</v>
      </c>
      <c r="W16" s="32">
        <f t="shared" si="0"/>
        <v>1352</v>
      </c>
      <c r="X16" s="32">
        <f t="shared" si="0"/>
        <v>51</v>
      </c>
      <c r="Y16" s="32">
        <f t="shared" si="0"/>
        <v>506</v>
      </c>
      <c r="Z16" s="32">
        <f t="shared" si="0"/>
        <v>770</v>
      </c>
      <c r="AA16" s="32">
        <f t="shared" si="0"/>
        <v>1276</v>
      </c>
      <c r="AB16" s="32">
        <f t="shared" si="0"/>
        <v>49</v>
      </c>
      <c r="AC16" s="32">
        <f t="shared" si="0"/>
        <v>462</v>
      </c>
      <c r="AD16" s="32">
        <f t="shared" si="0"/>
        <v>776</v>
      </c>
      <c r="AE16" s="32">
        <f t="shared" si="0"/>
        <v>1238</v>
      </c>
      <c r="AF16" s="32">
        <f t="shared" si="0"/>
        <v>50</v>
      </c>
      <c r="AG16" s="32">
        <f t="shared" si="0"/>
        <v>1485</v>
      </c>
      <c r="AH16" s="32">
        <f t="shared" si="0"/>
        <v>2381</v>
      </c>
      <c r="AI16" s="32">
        <f t="shared" si="0"/>
        <v>3866</v>
      </c>
      <c r="AJ16" s="32">
        <f t="shared" si="0"/>
        <v>150</v>
      </c>
      <c r="AK16" s="32">
        <f t="shared" si="0"/>
        <v>3410</v>
      </c>
      <c r="AL16" s="32">
        <f t="shared" si="0"/>
        <v>4636</v>
      </c>
      <c r="AM16" s="32">
        <f t="shared" si="0"/>
        <v>8046</v>
      </c>
      <c r="AN16" s="32">
        <f t="shared" si="0"/>
        <v>291</v>
      </c>
    </row>
    <row r="17" ht="25.2" thickTop="1"/>
  </sheetData>
  <mergeCells count="14">
    <mergeCell ref="AC2:AF2"/>
    <mergeCell ref="AG2:AJ2"/>
    <mergeCell ref="AK2:AN2"/>
    <mergeCell ref="C2:C3"/>
    <mergeCell ref="B2:B3"/>
    <mergeCell ref="E2:H2"/>
    <mergeCell ref="I2:L2"/>
    <mergeCell ref="M2:P2"/>
    <mergeCell ref="D2:D3"/>
    <mergeCell ref="A16:D16"/>
    <mergeCell ref="Q2:T2"/>
    <mergeCell ref="U2:X2"/>
    <mergeCell ref="Y2:AB2"/>
    <mergeCell ref="A2:A3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43A7-658A-43E8-8A85-2355532E2ABA}">
  <dimension ref="A1:L27"/>
  <sheetViews>
    <sheetView zoomScaleNormal="100" workbookViewId="0">
      <pane ySplit="2" topLeftCell="A3" activePane="bottomLeft" state="frozen"/>
      <selection pane="bottomLeft" activeCell="J29" sqref="J29"/>
    </sheetView>
  </sheetViews>
  <sheetFormatPr defaultRowHeight="24.6"/>
  <cols>
    <col min="1" max="1" width="16.8984375" customWidth="1"/>
    <col min="2" max="2" width="8.796875" style="26"/>
    <col min="3" max="3" width="13.8984375" style="37" customWidth="1"/>
    <col min="4" max="12" width="13.8984375" customWidth="1"/>
  </cols>
  <sheetData>
    <row r="1" spans="1:12">
      <c r="A1" s="17" t="s">
        <v>512</v>
      </c>
    </row>
    <row r="2" spans="1:12" s="27" customFormat="1" ht="49.8" thickBot="1">
      <c r="A2" s="55" t="s">
        <v>2</v>
      </c>
      <c r="B2" s="55" t="s">
        <v>502</v>
      </c>
      <c r="C2" s="56" t="s">
        <v>501</v>
      </c>
      <c r="D2" s="57" t="s">
        <v>62</v>
      </c>
      <c r="E2" s="57" t="s">
        <v>63</v>
      </c>
      <c r="F2" s="57" t="s">
        <v>64</v>
      </c>
      <c r="G2" s="57" t="s">
        <v>65</v>
      </c>
      <c r="H2" s="57" t="s">
        <v>66</v>
      </c>
      <c r="I2" s="57" t="s">
        <v>67</v>
      </c>
      <c r="J2" s="57" t="s">
        <v>68</v>
      </c>
      <c r="K2" s="57" t="s">
        <v>61</v>
      </c>
      <c r="L2" s="57" t="s">
        <v>55</v>
      </c>
    </row>
    <row r="3" spans="1:12">
      <c r="A3" s="76" t="s">
        <v>6</v>
      </c>
      <c r="B3" s="49" t="s">
        <v>499</v>
      </c>
      <c r="C3" s="43">
        <v>1794</v>
      </c>
      <c r="D3" s="43">
        <v>65</v>
      </c>
      <c r="E3" s="43">
        <v>139</v>
      </c>
      <c r="F3" s="43">
        <v>1729</v>
      </c>
      <c r="G3" s="43">
        <v>95</v>
      </c>
      <c r="H3" s="43">
        <v>125</v>
      </c>
      <c r="I3" s="43">
        <v>66</v>
      </c>
      <c r="J3" s="43">
        <v>2</v>
      </c>
      <c r="K3" s="43">
        <v>0</v>
      </c>
      <c r="L3" s="43">
        <f>SUM(D3:K3)</f>
        <v>2221</v>
      </c>
    </row>
    <row r="4" spans="1:12">
      <c r="A4" s="76"/>
      <c r="B4" s="30" t="s">
        <v>500</v>
      </c>
      <c r="C4" s="39">
        <v>2496</v>
      </c>
      <c r="D4" s="39">
        <v>24</v>
      </c>
      <c r="E4" s="39">
        <v>90</v>
      </c>
      <c r="F4" s="39">
        <v>1744</v>
      </c>
      <c r="G4" s="39">
        <v>64</v>
      </c>
      <c r="H4" s="39">
        <v>65</v>
      </c>
      <c r="I4" s="39">
        <v>34</v>
      </c>
      <c r="J4" s="39">
        <v>15</v>
      </c>
      <c r="K4" s="39">
        <v>33</v>
      </c>
      <c r="L4" s="39">
        <f t="shared" ref="L4:L26" si="0">SUM(D4:K4)</f>
        <v>2069</v>
      </c>
    </row>
    <row r="5" spans="1:12" ht="25.2" thickBot="1">
      <c r="A5" s="77"/>
      <c r="B5" s="51" t="s">
        <v>55</v>
      </c>
      <c r="C5" s="52">
        <v>4290</v>
      </c>
      <c r="D5" s="52">
        <v>89</v>
      </c>
      <c r="E5" s="52">
        <v>229</v>
      </c>
      <c r="F5" s="52">
        <v>3473</v>
      </c>
      <c r="G5" s="52">
        <v>159</v>
      </c>
      <c r="H5" s="52">
        <v>190</v>
      </c>
      <c r="I5" s="52">
        <v>100</v>
      </c>
      <c r="J5" s="52">
        <v>17</v>
      </c>
      <c r="K5" s="52">
        <v>33</v>
      </c>
      <c r="L5" s="52">
        <f t="shared" si="0"/>
        <v>4290</v>
      </c>
    </row>
    <row r="6" spans="1:12">
      <c r="A6" s="75" t="s">
        <v>9</v>
      </c>
      <c r="B6" s="53" t="s">
        <v>499</v>
      </c>
      <c r="C6" s="54">
        <v>135</v>
      </c>
      <c r="D6" s="54">
        <v>8</v>
      </c>
      <c r="E6" s="54">
        <v>5</v>
      </c>
      <c r="F6" s="54">
        <v>174</v>
      </c>
      <c r="G6" s="54">
        <v>4</v>
      </c>
      <c r="H6" s="54">
        <v>5</v>
      </c>
      <c r="I6" s="54">
        <v>4</v>
      </c>
      <c r="J6" s="54">
        <v>0</v>
      </c>
      <c r="K6" s="54">
        <v>0</v>
      </c>
      <c r="L6" s="54">
        <f t="shared" si="0"/>
        <v>200</v>
      </c>
    </row>
    <row r="7" spans="1:12">
      <c r="A7" s="76"/>
      <c r="B7" s="30" t="s">
        <v>500</v>
      </c>
      <c r="C7" s="39">
        <v>265</v>
      </c>
      <c r="D7" s="39">
        <v>2</v>
      </c>
      <c r="E7" s="39">
        <v>6</v>
      </c>
      <c r="F7" s="39">
        <v>186</v>
      </c>
      <c r="G7" s="39">
        <v>2</v>
      </c>
      <c r="H7" s="39">
        <v>1</v>
      </c>
      <c r="I7" s="39">
        <v>1</v>
      </c>
      <c r="J7" s="39">
        <v>0</v>
      </c>
      <c r="K7" s="39">
        <v>2</v>
      </c>
      <c r="L7" s="39">
        <f t="shared" si="0"/>
        <v>200</v>
      </c>
    </row>
    <row r="8" spans="1:12" ht="25.2" thickBot="1">
      <c r="A8" s="77"/>
      <c r="B8" s="51" t="s">
        <v>55</v>
      </c>
      <c r="C8" s="52">
        <v>400</v>
      </c>
      <c r="D8" s="52">
        <v>10</v>
      </c>
      <c r="E8" s="52">
        <v>11</v>
      </c>
      <c r="F8" s="52">
        <v>360</v>
      </c>
      <c r="G8" s="52">
        <v>6</v>
      </c>
      <c r="H8" s="52">
        <v>6</v>
      </c>
      <c r="I8" s="52">
        <v>5</v>
      </c>
      <c r="J8" s="52">
        <v>0</v>
      </c>
      <c r="K8" s="52">
        <v>2</v>
      </c>
      <c r="L8" s="52">
        <f t="shared" si="0"/>
        <v>400</v>
      </c>
    </row>
    <row r="9" spans="1:12">
      <c r="A9" s="76" t="s">
        <v>23</v>
      </c>
      <c r="B9" s="49" t="s">
        <v>499</v>
      </c>
      <c r="C9" s="43">
        <v>157</v>
      </c>
      <c r="D9" s="43">
        <v>4</v>
      </c>
      <c r="E9" s="43">
        <v>12</v>
      </c>
      <c r="F9" s="43">
        <v>187</v>
      </c>
      <c r="G9" s="43">
        <v>7</v>
      </c>
      <c r="H9" s="43">
        <v>10</v>
      </c>
      <c r="I9" s="43">
        <v>4</v>
      </c>
      <c r="J9" s="43">
        <v>1</v>
      </c>
      <c r="K9" s="43">
        <v>0</v>
      </c>
      <c r="L9" s="43">
        <f t="shared" si="0"/>
        <v>225</v>
      </c>
    </row>
    <row r="10" spans="1:12">
      <c r="A10" s="76"/>
      <c r="B10" s="30" t="s">
        <v>500</v>
      </c>
      <c r="C10" s="39">
        <v>277</v>
      </c>
      <c r="D10" s="39">
        <v>1</v>
      </c>
      <c r="E10" s="39">
        <v>15</v>
      </c>
      <c r="F10" s="39">
        <v>159</v>
      </c>
      <c r="G10" s="39">
        <v>5</v>
      </c>
      <c r="H10" s="39">
        <v>16</v>
      </c>
      <c r="I10" s="39">
        <v>5</v>
      </c>
      <c r="J10" s="39">
        <v>0</v>
      </c>
      <c r="K10" s="39">
        <v>8</v>
      </c>
      <c r="L10" s="39">
        <f t="shared" si="0"/>
        <v>209</v>
      </c>
    </row>
    <row r="11" spans="1:12" s="17" customFormat="1" ht="25.2" thickBot="1">
      <c r="A11" s="77"/>
      <c r="B11" s="51" t="s">
        <v>55</v>
      </c>
      <c r="C11" s="52">
        <v>434</v>
      </c>
      <c r="D11" s="52">
        <v>5</v>
      </c>
      <c r="E11" s="52">
        <v>27</v>
      </c>
      <c r="F11" s="52">
        <v>346</v>
      </c>
      <c r="G11" s="52">
        <v>12</v>
      </c>
      <c r="H11" s="52">
        <v>26</v>
      </c>
      <c r="I11" s="52">
        <v>9</v>
      </c>
      <c r="J11" s="52">
        <v>1</v>
      </c>
      <c r="K11" s="52">
        <v>8</v>
      </c>
      <c r="L11" s="52">
        <f t="shared" si="0"/>
        <v>434</v>
      </c>
    </row>
    <row r="12" spans="1:12">
      <c r="A12" s="76" t="s">
        <v>25</v>
      </c>
      <c r="B12" s="49" t="s">
        <v>499</v>
      </c>
      <c r="C12" s="43">
        <v>151</v>
      </c>
      <c r="D12" s="43">
        <v>4</v>
      </c>
      <c r="E12" s="43">
        <v>13</v>
      </c>
      <c r="F12" s="43">
        <v>151</v>
      </c>
      <c r="G12" s="43">
        <v>7</v>
      </c>
      <c r="H12" s="43">
        <v>6</v>
      </c>
      <c r="I12" s="43">
        <v>3</v>
      </c>
      <c r="J12" s="43">
        <v>0</v>
      </c>
      <c r="K12" s="43">
        <v>0</v>
      </c>
      <c r="L12" s="43">
        <f t="shared" si="0"/>
        <v>184</v>
      </c>
    </row>
    <row r="13" spans="1:12">
      <c r="A13" s="76"/>
      <c r="B13" s="30" t="s">
        <v>500</v>
      </c>
      <c r="C13" s="39">
        <v>253</v>
      </c>
      <c r="D13" s="39">
        <v>3</v>
      </c>
      <c r="E13" s="39">
        <v>16</v>
      </c>
      <c r="F13" s="39">
        <v>175</v>
      </c>
      <c r="G13" s="39">
        <v>11</v>
      </c>
      <c r="H13" s="39">
        <v>5</v>
      </c>
      <c r="I13" s="39">
        <v>9</v>
      </c>
      <c r="J13" s="39">
        <v>0</v>
      </c>
      <c r="K13" s="39">
        <v>1</v>
      </c>
      <c r="L13" s="39">
        <f t="shared" si="0"/>
        <v>220</v>
      </c>
    </row>
    <row r="14" spans="1:12" s="17" customFormat="1" ht="25.2" thickBot="1">
      <c r="A14" s="77"/>
      <c r="B14" s="51" t="s">
        <v>55</v>
      </c>
      <c r="C14" s="52">
        <v>404</v>
      </c>
      <c r="D14" s="52">
        <v>7</v>
      </c>
      <c r="E14" s="52">
        <v>29</v>
      </c>
      <c r="F14" s="52">
        <v>326</v>
      </c>
      <c r="G14" s="52">
        <v>18</v>
      </c>
      <c r="H14" s="52">
        <v>11</v>
      </c>
      <c r="I14" s="52">
        <v>12</v>
      </c>
      <c r="J14" s="52">
        <v>0</v>
      </c>
      <c r="K14" s="52">
        <v>1</v>
      </c>
      <c r="L14" s="52">
        <f t="shared" si="0"/>
        <v>404</v>
      </c>
    </row>
    <row r="15" spans="1:12">
      <c r="A15" s="76" t="s">
        <v>19</v>
      </c>
      <c r="B15" s="49" t="s">
        <v>499</v>
      </c>
      <c r="C15" s="43">
        <v>249</v>
      </c>
      <c r="D15" s="43">
        <v>7</v>
      </c>
      <c r="E15" s="43">
        <v>8</v>
      </c>
      <c r="F15" s="43">
        <v>177</v>
      </c>
      <c r="G15" s="43">
        <v>7</v>
      </c>
      <c r="H15" s="43">
        <v>10</v>
      </c>
      <c r="I15" s="43">
        <v>13</v>
      </c>
      <c r="J15" s="43">
        <v>0</v>
      </c>
      <c r="K15" s="43">
        <v>0</v>
      </c>
      <c r="L15" s="43">
        <f t="shared" si="0"/>
        <v>222</v>
      </c>
    </row>
    <row r="16" spans="1:12">
      <c r="A16" s="76"/>
      <c r="B16" s="30" t="s">
        <v>500</v>
      </c>
      <c r="C16" s="39">
        <v>210</v>
      </c>
      <c r="D16" s="39">
        <v>3</v>
      </c>
      <c r="E16" s="39">
        <v>5</v>
      </c>
      <c r="F16" s="39">
        <v>195</v>
      </c>
      <c r="G16" s="39">
        <v>12</v>
      </c>
      <c r="H16" s="39">
        <v>9</v>
      </c>
      <c r="I16" s="39">
        <v>5</v>
      </c>
      <c r="J16" s="39">
        <v>1</v>
      </c>
      <c r="K16" s="39">
        <v>7</v>
      </c>
      <c r="L16" s="39">
        <f t="shared" si="0"/>
        <v>237</v>
      </c>
    </row>
    <row r="17" spans="1:12" s="17" customFormat="1" ht="25.2" thickBot="1">
      <c r="A17" s="77"/>
      <c r="B17" s="51" t="s">
        <v>55</v>
      </c>
      <c r="C17" s="52">
        <v>459</v>
      </c>
      <c r="D17" s="52">
        <v>10</v>
      </c>
      <c r="E17" s="52">
        <v>13</v>
      </c>
      <c r="F17" s="52">
        <v>372</v>
      </c>
      <c r="G17" s="52">
        <v>19</v>
      </c>
      <c r="H17" s="52">
        <v>19</v>
      </c>
      <c r="I17" s="52">
        <v>18</v>
      </c>
      <c r="J17" s="52">
        <v>1</v>
      </c>
      <c r="K17" s="52">
        <v>7</v>
      </c>
      <c r="L17" s="52">
        <f t="shared" si="0"/>
        <v>459</v>
      </c>
    </row>
    <row r="18" spans="1:12">
      <c r="A18" s="76" t="s">
        <v>21</v>
      </c>
      <c r="B18" s="49" t="s">
        <v>499</v>
      </c>
      <c r="C18" s="43">
        <v>158</v>
      </c>
      <c r="D18" s="43">
        <v>8</v>
      </c>
      <c r="E18" s="43">
        <v>12</v>
      </c>
      <c r="F18" s="43">
        <v>143</v>
      </c>
      <c r="G18" s="43">
        <v>12</v>
      </c>
      <c r="H18" s="43">
        <v>20</v>
      </c>
      <c r="I18" s="43">
        <v>6</v>
      </c>
      <c r="J18" s="43">
        <v>0</v>
      </c>
      <c r="K18" s="43">
        <v>0</v>
      </c>
      <c r="L18" s="43">
        <f t="shared" si="0"/>
        <v>201</v>
      </c>
    </row>
    <row r="19" spans="1:12">
      <c r="A19" s="76"/>
      <c r="B19" s="30" t="s">
        <v>500</v>
      </c>
      <c r="C19" s="39">
        <v>192</v>
      </c>
      <c r="D19" s="39">
        <v>4</v>
      </c>
      <c r="E19" s="39">
        <v>6</v>
      </c>
      <c r="F19" s="39">
        <v>112</v>
      </c>
      <c r="G19" s="39">
        <v>7</v>
      </c>
      <c r="H19" s="39">
        <v>13</v>
      </c>
      <c r="I19" s="39">
        <v>6</v>
      </c>
      <c r="J19" s="39">
        <v>0</v>
      </c>
      <c r="K19" s="39">
        <v>1</v>
      </c>
      <c r="L19" s="39">
        <f t="shared" si="0"/>
        <v>149</v>
      </c>
    </row>
    <row r="20" spans="1:12" s="17" customFormat="1" ht="25.2" thickBot="1">
      <c r="A20" s="77"/>
      <c r="B20" s="51" t="s">
        <v>55</v>
      </c>
      <c r="C20" s="52">
        <v>350</v>
      </c>
      <c r="D20" s="52">
        <v>12</v>
      </c>
      <c r="E20" s="52">
        <v>18</v>
      </c>
      <c r="F20" s="52">
        <v>255</v>
      </c>
      <c r="G20" s="52">
        <v>19</v>
      </c>
      <c r="H20" s="52">
        <v>33</v>
      </c>
      <c r="I20" s="52">
        <v>12</v>
      </c>
      <c r="J20" s="52">
        <v>0</v>
      </c>
      <c r="K20" s="52">
        <v>1</v>
      </c>
      <c r="L20" s="52">
        <f t="shared" si="0"/>
        <v>350</v>
      </c>
    </row>
    <row r="21" spans="1:12">
      <c r="A21" s="75" t="s">
        <v>16</v>
      </c>
      <c r="B21" s="53" t="s">
        <v>499</v>
      </c>
      <c r="C21" s="54">
        <v>766</v>
      </c>
      <c r="D21" s="54">
        <v>30</v>
      </c>
      <c r="E21" s="54">
        <v>65</v>
      </c>
      <c r="F21" s="54">
        <v>666</v>
      </c>
      <c r="G21" s="54">
        <v>62</v>
      </c>
      <c r="H21" s="54">
        <v>71</v>
      </c>
      <c r="I21" s="54">
        <v>32</v>
      </c>
      <c r="J21" s="54">
        <v>1</v>
      </c>
      <c r="K21" s="54">
        <v>0</v>
      </c>
      <c r="L21" s="54">
        <f t="shared" si="0"/>
        <v>927</v>
      </c>
    </row>
    <row r="22" spans="1:12">
      <c r="A22" s="76"/>
      <c r="B22" s="30" t="s">
        <v>500</v>
      </c>
      <c r="C22" s="39">
        <v>943</v>
      </c>
      <c r="D22" s="39">
        <v>20</v>
      </c>
      <c r="E22" s="39">
        <v>53</v>
      </c>
      <c r="F22" s="39">
        <v>589</v>
      </c>
      <c r="G22" s="39">
        <v>28</v>
      </c>
      <c r="H22" s="39">
        <v>53</v>
      </c>
      <c r="I22" s="39">
        <v>22</v>
      </c>
      <c r="J22" s="39">
        <v>3</v>
      </c>
      <c r="K22" s="39">
        <v>14</v>
      </c>
      <c r="L22" s="39">
        <f t="shared" si="0"/>
        <v>782</v>
      </c>
    </row>
    <row r="23" spans="1:12" s="17" customFormat="1" ht="25.2" thickBot="1">
      <c r="A23" s="77"/>
      <c r="B23" s="51" t="s">
        <v>55</v>
      </c>
      <c r="C23" s="52">
        <v>1709</v>
      </c>
      <c r="D23" s="52">
        <v>50</v>
      </c>
      <c r="E23" s="52">
        <v>118</v>
      </c>
      <c r="F23" s="52">
        <v>1255</v>
      </c>
      <c r="G23" s="52">
        <v>90</v>
      </c>
      <c r="H23" s="52">
        <v>124</v>
      </c>
      <c r="I23" s="52">
        <v>54</v>
      </c>
      <c r="J23" s="52">
        <v>4</v>
      </c>
      <c r="K23" s="52">
        <v>14</v>
      </c>
      <c r="L23" s="52">
        <f t="shared" si="0"/>
        <v>1709</v>
      </c>
    </row>
    <row r="24" spans="1:12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 t="shared" ref="D24" si="1">+D3+D6+D9+D12+D15+D18+D21</f>
        <v>126</v>
      </c>
      <c r="E24" s="47">
        <f t="shared" ref="E24:J24" si="2">+E3+E6+E9+E12+E15+E18+E21</f>
        <v>254</v>
      </c>
      <c r="F24" s="47">
        <f t="shared" si="2"/>
        <v>3227</v>
      </c>
      <c r="G24" s="47">
        <f t="shared" si="2"/>
        <v>194</v>
      </c>
      <c r="H24" s="47">
        <f t="shared" si="2"/>
        <v>247</v>
      </c>
      <c r="I24" s="47">
        <f t="shared" si="2"/>
        <v>128</v>
      </c>
      <c r="J24" s="47">
        <f t="shared" si="2"/>
        <v>4</v>
      </c>
      <c r="K24" s="47">
        <f t="shared" ref="K24:K26" si="3">+K3+K6+K9+K12+K15+K18+K21</f>
        <v>0</v>
      </c>
      <c r="L24" s="47">
        <f t="shared" si="0"/>
        <v>4180</v>
      </c>
    </row>
    <row r="25" spans="1:12" s="17" customFormat="1">
      <c r="A25" s="70"/>
      <c r="B25" s="38" t="s">
        <v>500</v>
      </c>
      <c r="C25" s="41">
        <f>+C4+C7+C10+C13+C16+C19+C22</f>
        <v>4636</v>
      </c>
      <c r="D25" s="41">
        <f t="shared" ref="D25:I26" si="4">+D4+D7+D10+D13+D16+D19+D22</f>
        <v>57</v>
      </c>
      <c r="E25" s="41">
        <f t="shared" si="4"/>
        <v>191</v>
      </c>
      <c r="F25" s="41">
        <f t="shared" si="4"/>
        <v>3160</v>
      </c>
      <c r="G25" s="41">
        <f t="shared" si="4"/>
        <v>129</v>
      </c>
      <c r="H25" s="41">
        <f t="shared" si="4"/>
        <v>162</v>
      </c>
      <c r="I25" s="41">
        <f t="shared" si="4"/>
        <v>82</v>
      </c>
      <c r="J25" s="41">
        <f t="shared" ref="J25:J26" si="5">+J4+J7+J10+J13+J16+J19+J22</f>
        <v>19</v>
      </c>
      <c r="K25" s="41">
        <f t="shared" si="3"/>
        <v>66</v>
      </c>
      <c r="L25" s="41">
        <f t="shared" si="0"/>
        <v>3866</v>
      </c>
    </row>
    <row r="26" spans="1:12" s="17" customFormat="1" ht="25.2" thickBot="1">
      <c r="A26" s="81"/>
      <c r="B26" s="31" t="s">
        <v>55</v>
      </c>
      <c r="C26" s="48">
        <f>SUM(C24:C25)</f>
        <v>8046</v>
      </c>
      <c r="D26" s="48">
        <f t="shared" si="4"/>
        <v>183</v>
      </c>
      <c r="E26" s="48">
        <f t="shared" si="4"/>
        <v>445</v>
      </c>
      <c r="F26" s="48">
        <f t="shared" si="4"/>
        <v>6387</v>
      </c>
      <c r="G26" s="48">
        <f t="shared" si="4"/>
        <v>323</v>
      </c>
      <c r="H26" s="48">
        <f t="shared" si="4"/>
        <v>409</v>
      </c>
      <c r="I26" s="48">
        <f t="shared" si="4"/>
        <v>210</v>
      </c>
      <c r="J26" s="48">
        <f t="shared" si="5"/>
        <v>23</v>
      </c>
      <c r="K26" s="48">
        <f t="shared" si="3"/>
        <v>66</v>
      </c>
      <c r="L26" s="48">
        <f t="shared" si="0"/>
        <v>8046</v>
      </c>
    </row>
    <row r="27" spans="1:12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22EC-753C-455C-BE48-AADECF55E51D}">
  <dimension ref="A1:F27"/>
  <sheetViews>
    <sheetView zoomScaleNormal="100" workbookViewId="0">
      <pane ySplit="2" topLeftCell="A3" activePane="bottomLeft" state="frozen"/>
      <selection activeCell="G24" sqref="G24"/>
      <selection pane="bottomLeft" activeCell="H10" sqref="H10"/>
    </sheetView>
  </sheetViews>
  <sheetFormatPr defaultRowHeight="24.6"/>
  <cols>
    <col min="1" max="1" width="16.8984375" customWidth="1"/>
    <col min="2" max="2" width="8.796875" style="26"/>
    <col min="3" max="3" width="13.8984375" style="37" customWidth="1"/>
    <col min="4" max="6" width="13.8984375" customWidth="1"/>
  </cols>
  <sheetData>
    <row r="1" spans="1:6">
      <c r="A1" s="17" t="s">
        <v>514</v>
      </c>
    </row>
    <row r="2" spans="1:6" s="27" customFormat="1" ht="49.8" thickBot="1">
      <c r="A2" s="55" t="s">
        <v>2</v>
      </c>
      <c r="B2" s="55" t="s">
        <v>502</v>
      </c>
      <c r="C2" s="56" t="s">
        <v>501</v>
      </c>
      <c r="D2" s="57" t="s">
        <v>70</v>
      </c>
      <c r="E2" s="57" t="s">
        <v>71</v>
      </c>
      <c r="F2" s="57" t="s">
        <v>55</v>
      </c>
    </row>
    <row r="3" spans="1:6">
      <c r="A3" s="76" t="s">
        <v>6</v>
      </c>
      <c r="B3" s="49" t="s">
        <v>499</v>
      </c>
      <c r="C3" s="43">
        <v>1794</v>
      </c>
      <c r="D3" s="43">
        <v>158</v>
      </c>
      <c r="E3" s="43">
        <v>0</v>
      </c>
      <c r="F3" s="43">
        <f t="shared" ref="F3:F26" si="0">SUM(D3:E3)</f>
        <v>158</v>
      </c>
    </row>
    <row r="4" spans="1:6">
      <c r="A4" s="76"/>
      <c r="B4" s="30" t="s">
        <v>500</v>
      </c>
      <c r="C4" s="39">
        <v>2496</v>
      </c>
      <c r="D4" s="39">
        <v>187</v>
      </c>
      <c r="E4" s="39">
        <v>0</v>
      </c>
      <c r="F4" s="39">
        <f t="shared" si="0"/>
        <v>187</v>
      </c>
    </row>
    <row r="5" spans="1:6" ht="25.2" thickBot="1">
      <c r="A5" s="77"/>
      <c r="B5" s="51" t="s">
        <v>55</v>
      </c>
      <c r="C5" s="52">
        <v>4290</v>
      </c>
      <c r="D5" s="52">
        <v>345</v>
      </c>
      <c r="E5" s="52">
        <v>0</v>
      </c>
      <c r="F5" s="52">
        <f t="shared" si="0"/>
        <v>345</v>
      </c>
    </row>
    <row r="6" spans="1:6">
      <c r="A6" s="75" t="s">
        <v>9</v>
      </c>
      <c r="B6" s="53" t="s">
        <v>499</v>
      </c>
      <c r="C6" s="54">
        <v>135</v>
      </c>
      <c r="D6" s="54">
        <v>5</v>
      </c>
      <c r="E6" s="54">
        <v>0</v>
      </c>
      <c r="F6" s="54">
        <f t="shared" si="0"/>
        <v>5</v>
      </c>
    </row>
    <row r="7" spans="1:6">
      <c r="A7" s="76"/>
      <c r="B7" s="30" t="s">
        <v>500</v>
      </c>
      <c r="C7" s="39">
        <v>265</v>
      </c>
      <c r="D7" s="39">
        <v>28</v>
      </c>
      <c r="E7" s="39">
        <v>0</v>
      </c>
      <c r="F7" s="39">
        <f t="shared" si="0"/>
        <v>28</v>
      </c>
    </row>
    <row r="8" spans="1:6" ht="25.2" thickBot="1">
      <c r="A8" s="77"/>
      <c r="B8" s="51" t="s">
        <v>55</v>
      </c>
      <c r="C8" s="52">
        <v>400</v>
      </c>
      <c r="D8" s="52">
        <v>33</v>
      </c>
      <c r="E8" s="52">
        <v>0</v>
      </c>
      <c r="F8" s="52">
        <f t="shared" si="0"/>
        <v>33</v>
      </c>
    </row>
    <row r="9" spans="1:6">
      <c r="A9" s="76" t="s">
        <v>23</v>
      </c>
      <c r="B9" s="49" t="s">
        <v>499</v>
      </c>
      <c r="C9" s="43">
        <v>157</v>
      </c>
      <c r="D9" s="43">
        <v>57</v>
      </c>
      <c r="E9" s="43">
        <v>0</v>
      </c>
      <c r="F9" s="43">
        <f t="shared" si="0"/>
        <v>57</v>
      </c>
    </row>
    <row r="10" spans="1:6">
      <c r="A10" s="76"/>
      <c r="B10" s="30" t="s">
        <v>500</v>
      </c>
      <c r="C10" s="39">
        <v>277</v>
      </c>
      <c r="D10" s="39">
        <v>23</v>
      </c>
      <c r="E10" s="39">
        <v>0</v>
      </c>
      <c r="F10" s="39">
        <f t="shared" si="0"/>
        <v>23</v>
      </c>
    </row>
    <row r="11" spans="1:6" s="17" customFormat="1" ht="25.2" thickBot="1">
      <c r="A11" s="77"/>
      <c r="B11" s="51" t="s">
        <v>55</v>
      </c>
      <c r="C11" s="52">
        <v>434</v>
      </c>
      <c r="D11" s="52">
        <v>80</v>
      </c>
      <c r="E11" s="52">
        <v>0</v>
      </c>
      <c r="F11" s="52">
        <f t="shared" si="0"/>
        <v>80</v>
      </c>
    </row>
    <row r="12" spans="1:6">
      <c r="A12" s="76" t="s">
        <v>25</v>
      </c>
      <c r="B12" s="49" t="s">
        <v>499</v>
      </c>
      <c r="C12" s="43">
        <v>151</v>
      </c>
      <c r="D12" s="43">
        <v>35</v>
      </c>
      <c r="E12" s="43">
        <v>0</v>
      </c>
      <c r="F12" s="43">
        <f t="shared" si="0"/>
        <v>35</v>
      </c>
    </row>
    <row r="13" spans="1:6">
      <c r="A13" s="76"/>
      <c r="B13" s="30" t="s">
        <v>500</v>
      </c>
      <c r="C13" s="39">
        <v>253</v>
      </c>
      <c r="D13" s="39">
        <v>27</v>
      </c>
      <c r="E13" s="39">
        <v>0</v>
      </c>
      <c r="F13" s="39">
        <f t="shared" si="0"/>
        <v>27</v>
      </c>
    </row>
    <row r="14" spans="1:6" s="17" customFormat="1" ht="25.2" thickBot="1">
      <c r="A14" s="77"/>
      <c r="B14" s="51" t="s">
        <v>55</v>
      </c>
      <c r="C14" s="52">
        <v>404</v>
      </c>
      <c r="D14" s="52">
        <v>62</v>
      </c>
      <c r="E14" s="52">
        <v>0</v>
      </c>
      <c r="F14" s="52">
        <f t="shared" si="0"/>
        <v>62</v>
      </c>
    </row>
    <row r="15" spans="1:6">
      <c r="A15" s="76" t="s">
        <v>19</v>
      </c>
      <c r="B15" s="49" t="s">
        <v>499</v>
      </c>
      <c r="C15" s="43">
        <v>249</v>
      </c>
      <c r="D15" s="43">
        <v>58</v>
      </c>
      <c r="E15" s="43">
        <v>0</v>
      </c>
      <c r="F15" s="43">
        <f t="shared" si="0"/>
        <v>58</v>
      </c>
    </row>
    <row r="16" spans="1:6">
      <c r="A16" s="76"/>
      <c r="B16" s="30" t="s">
        <v>500</v>
      </c>
      <c r="C16" s="39">
        <v>210</v>
      </c>
      <c r="D16" s="39">
        <v>36</v>
      </c>
      <c r="E16" s="39">
        <v>1</v>
      </c>
      <c r="F16" s="39">
        <f t="shared" si="0"/>
        <v>37</v>
      </c>
    </row>
    <row r="17" spans="1:6" s="17" customFormat="1" ht="25.2" thickBot="1">
      <c r="A17" s="77"/>
      <c r="B17" s="51" t="s">
        <v>55</v>
      </c>
      <c r="C17" s="52">
        <v>459</v>
      </c>
      <c r="D17" s="52">
        <v>94</v>
      </c>
      <c r="E17" s="52">
        <v>1</v>
      </c>
      <c r="F17" s="52">
        <f t="shared" si="0"/>
        <v>95</v>
      </c>
    </row>
    <row r="18" spans="1:6">
      <c r="A18" s="76" t="s">
        <v>21</v>
      </c>
      <c r="B18" s="49" t="s">
        <v>499</v>
      </c>
      <c r="C18" s="43">
        <v>158</v>
      </c>
      <c r="D18" s="43">
        <v>1</v>
      </c>
      <c r="E18" s="43">
        <v>0</v>
      </c>
      <c r="F18" s="43">
        <f t="shared" si="0"/>
        <v>1</v>
      </c>
    </row>
    <row r="19" spans="1:6">
      <c r="A19" s="76"/>
      <c r="B19" s="30" t="s">
        <v>500</v>
      </c>
      <c r="C19" s="39">
        <v>192</v>
      </c>
      <c r="D19" s="39">
        <v>3</v>
      </c>
      <c r="E19" s="39">
        <v>0</v>
      </c>
      <c r="F19" s="39">
        <f t="shared" si="0"/>
        <v>3</v>
      </c>
    </row>
    <row r="20" spans="1:6" s="17" customFormat="1" ht="25.2" thickBot="1">
      <c r="A20" s="77"/>
      <c r="B20" s="51" t="s">
        <v>55</v>
      </c>
      <c r="C20" s="52">
        <v>350</v>
      </c>
      <c r="D20" s="52">
        <v>4</v>
      </c>
      <c r="E20" s="52">
        <v>0</v>
      </c>
      <c r="F20" s="52">
        <f t="shared" si="0"/>
        <v>4</v>
      </c>
    </row>
    <row r="21" spans="1:6">
      <c r="A21" s="75" t="s">
        <v>16</v>
      </c>
      <c r="B21" s="53" t="s">
        <v>499</v>
      </c>
      <c r="C21" s="54">
        <v>766</v>
      </c>
      <c r="D21" s="54">
        <v>19</v>
      </c>
      <c r="E21" s="54">
        <v>0</v>
      </c>
      <c r="F21" s="54">
        <f t="shared" si="0"/>
        <v>19</v>
      </c>
    </row>
    <row r="22" spans="1:6">
      <c r="A22" s="76"/>
      <c r="B22" s="30" t="s">
        <v>500</v>
      </c>
      <c r="C22" s="39">
        <v>943</v>
      </c>
      <c r="D22" s="39">
        <v>26</v>
      </c>
      <c r="E22" s="39">
        <v>0</v>
      </c>
      <c r="F22" s="39">
        <f t="shared" si="0"/>
        <v>26</v>
      </c>
    </row>
    <row r="23" spans="1:6" s="17" customFormat="1" ht="25.2" thickBot="1">
      <c r="A23" s="77"/>
      <c r="B23" s="51" t="s">
        <v>55</v>
      </c>
      <c r="C23" s="52">
        <v>1709</v>
      </c>
      <c r="D23" s="52">
        <v>45</v>
      </c>
      <c r="E23" s="52">
        <v>0</v>
      </c>
      <c r="F23" s="52">
        <f t="shared" si="0"/>
        <v>45</v>
      </c>
    </row>
    <row r="24" spans="1:6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333</v>
      </c>
      <c r="E24" s="47">
        <f>+E3+E6+E9+E12+E15+E18+E21</f>
        <v>0</v>
      </c>
      <c r="F24" s="47">
        <f t="shared" si="0"/>
        <v>333</v>
      </c>
    </row>
    <row r="25" spans="1:6" s="17" customFormat="1">
      <c r="A25" s="70"/>
      <c r="B25" s="38" t="s">
        <v>500</v>
      </c>
      <c r="C25" s="41">
        <f>+C4+C7+C10+C13+C16+C19+C22</f>
        <v>4636</v>
      </c>
      <c r="D25" s="41">
        <f>+D4+D7+D10+D13+D16+D19+D22</f>
        <v>330</v>
      </c>
      <c r="E25" s="41">
        <f t="shared" ref="E25:E26" si="1">+E4+E7+E10+E13+E16+E19+E22</f>
        <v>1</v>
      </c>
      <c r="F25" s="41">
        <f t="shared" si="0"/>
        <v>331</v>
      </c>
    </row>
    <row r="26" spans="1:6" s="17" customFormat="1" ht="25.2" thickBot="1">
      <c r="A26" s="81"/>
      <c r="B26" s="31" t="s">
        <v>55</v>
      </c>
      <c r="C26" s="48">
        <f>SUM(C24:C25)</f>
        <v>8046</v>
      </c>
      <c r="D26" s="48">
        <f>+D5+D8+D11+D14+D17+D20+D23</f>
        <v>663</v>
      </c>
      <c r="E26" s="48">
        <f t="shared" si="1"/>
        <v>1</v>
      </c>
      <c r="F26" s="48">
        <f t="shared" si="0"/>
        <v>664</v>
      </c>
    </row>
    <row r="27" spans="1:6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0F6C-E09C-4176-A753-FE27DC4EE1C8}">
  <dimension ref="A1:H27"/>
  <sheetViews>
    <sheetView zoomScaleNormal="100" workbookViewId="0">
      <pane ySplit="2" topLeftCell="A3" activePane="bottomLeft" state="frozen"/>
      <selection pane="bottomLeft" activeCell="J11" sqref="J11"/>
    </sheetView>
  </sheetViews>
  <sheetFormatPr defaultRowHeight="24.6"/>
  <cols>
    <col min="1" max="1" width="16.8984375" customWidth="1"/>
    <col min="2" max="2" width="8.796875" style="26"/>
    <col min="3" max="3" width="13.8984375" style="37" customWidth="1"/>
    <col min="4" max="8" width="13.8984375" customWidth="1"/>
  </cols>
  <sheetData>
    <row r="1" spans="1:8">
      <c r="A1" s="17" t="s">
        <v>515</v>
      </c>
    </row>
    <row r="2" spans="1:8" s="27" customFormat="1" ht="49.8" thickBot="1">
      <c r="A2" s="55" t="s">
        <v>2</v>
      </c>
      <c r="B2" s="55" t="s">
        <v>502</v>
      </c>
      <c r="C2" s="56" t="s">
        <v>501</v>
      </c>
      <c r="D2" s="57" t="s">
        <v>75</v>
      </c>
      <c r="E2" s="57" t="s">
        <v>72</v>
      </c>
      <c r="F2" s="57" t="s">
        <v>73</v>
      </c>
      <c r="G2" s="57" t="s">
        <v>74</v>
      </c>
      <c r="H2" s="57" t="s">
        <v>55</v>
      </c>
    </row>
    <row r="3" spans="1:8">
      <c r="A3" s="76" t="s">
        <v>6</v>
      </c>
      <c r="B3" s="49" t="s">
        <v>499</v>
      </c>
      <c r="C3" s="43">
        <v>1794</v>
      </c>
      <c r="D3" s="43">
        <v>0</v>
      </c>
      <c r="E3" s="43">
        <v>5</v>
      </c>
      <c r="F3" s="43">
        <v>751</v>
      </c>
      <c r="G3" s="43">
        <v>261</v>
      </c>
      <c r="H3" s="43">
        <f t="shared" ref="H3:H26" si="0">SUM(D3:G3)</f>
        <v>1017</v>
      </c>
    </row>
    <row r="4" spans="1:8">
      <c r="A4" s="76"/>
      <c r="B4" s="30" t="s">
        <v>500</v>
      </c>
      <c r="C4" s="39">
        <v>2496</v>
      </c>
      <c r="D4" s="39">
        <v>1</v>
      </c>
      <c r="E4" s="39">
        <v>13</v>
      </c>
      <c r="F4" s="39">
        <v>421</v>
      </c>
      <c r="G4" s="39">
        <v>401</v>
      </c>
      <c r="H4" s="39">
        <f t="shared" si="0"/>
        <v>836</v>
      </c>
    </row>
    <row r="5" spans="1:8" ht="25.2" thickBot="1">
      <c r="A5" s="77"/>
      <c r="B5" s="51" t="s">
        <v>55</v>
      </c>
      <c r="C5" s="52">
        <v>4290</v>
      </c>
      <c r="D5" s="52">
        <v>1</v>
      </c>
      <c r="E5" s="52">
        <v>18</v>
      </c>
      <c r="F5" s="52">
        <v>1172</v>
      </c>
      <c r="G5" s="52">
        <v>662</v>
      </c>
      <c r="H5" s="52">
        <f t="shared" si="0"/>
        <v>1853</v>
      </c>
    </row>
    <row r="6" spans="1:8">
      <c r="A6" s="75" t="s">
        <v>9</v>
      </c>
      <c r="B6" s="53" t="s">
        <v>499</v>
      </c>
      <c r="C6" s="54">
        <v>135</v>
      </c>
      <c r="D6" s="54">
        <v>0</v>
      </c>
      <c r="E6" s="54">
        <v>0</v>
      </c>
      <c r="F6" s="54">
        <v>58</v>
      </c>
      <c r="G6" s="54">
        <v>35</v>
      </c>
      <c r="H6" s="54">
        <f t="shared" si="0"/>
        <v>93</v>
      </c>
    </row>
    <row r="7" spans="1:8">
      <c r="A7" s="76"/>
      <c r="B7" s="30" t="s">
        <v>500</v>
      </c>
      <c r="C7" s="39">
        <v>265</v>
      </c>
      <c r="D7" s="39">
        <v>0</v>
      </c>
      <c r="E7" s="39">
        <v>3</v>
      </c>
      <c r="F7" s="39">
        <v>36</v>
      </c>
      <c r="G7" s="39">
        <v>54</v>
      </c>
      <c r="H7" s="39">
        <f t="shared" si="0"/>
        <v>93</v>
      </c>
    </row>
    <row r="8" spans="1:8" ht="25.2" thickBot="1">
      <c r="A8" s="77"/>
      <c r="B8" s="51" t="s">
        <v>55</v>
      </c>
      <c r="C8" s="52">
        <v>400</v>
      </c>
      <c r="D8" s="52">
        <v>0</v>
      </c>
      <c r="E8" s="52">
        <v>3</v>
      </c>
      <c r="F8" s="52">
        <v>94</v>
      </c>
      <c r="G8" s="52">
        <v>89</v>
      </c>
      <c r="H8" s="52">
        <f t="shared" si="0"/>
        <v>186</v>
      </c>
    </row>
    <row r="9" spans="1:8">
      <c r="A9" s="76" t="s">
        <v>23</v>
      </c>
      <c r="B9" s="49" t="s">
        <v>499</v>
      </c>
      <c r="C9" s="43">
        <v>157</v>
      </c>
      <c r="D9" s="43">
        <v>0</v>
      </c>
      <c r="E9" s="43">
        <v>1</v>
      </c>
      <c r="F9" s="43">
        <v>14</v>
      </c>
      <c r="G9" s="43">
        <v>125</v>
      </c>
      <c r="H9" s="43">
        <f t="shared" si="0"/>
        <v>140</v>
      </c>
    </row>
    <row r="10" spans="1:8">
      <c r="A10" s="76"/>
      <c r="B10" s="30" t="s">
        <v>500</v>
      </c>
      <c r="C10" s="39">
        <v>277</v>
      </c>
      <c r="D10" s="39">
        <v>0</v>
      </c>
      <c r="E10" s="39">
        <v>0</v>
      </c>
      <c r="F10" s="39">
        <v>2</v>
      </c>
      <c r="G10" s="39">
        <v>186</v>
      </c>
      <c r="H10" s="39">
        <f t="shared" si="0"/>
        <v>188</v>
      </c>
    </row>
    <row r="11" spans="1:8" s="17" customFormat="1" ht="25.2" thickBot="1">
      <c r="A11" s="77"/>
      <c r="B11" s="51" t="s">
        <v>55</v>
      </c>
      <c r="C11" s="52">
        <v>434</v>
      </c>
      <c r="D11" s="52">
        <v>0</v>
      </c>
      <c r="E11" s="52">
        <v>1</v>
      </c>
      <c r="F11" s="52">
        <v>16</v>
      </c>
      <c r="G11" s="52">
        <v>311</v>
      </c>
      <c r="H11" s="52">
        <f t="shared" si="0"/>
        <v>328</v>
      </c>
    </row>
    <row r="12" spans="1:8">
      <c r="A12" s="76" t="s">
        <v>25</v>
      </c>
      <c r="B12" s="49" t="s">
        <v>499</v>
      </c>
      <c r="C12" s="43">
        <v>151</v>
      </c>
      <c r="D12" s="43">
        <v>0</v>
      </c>
      <c r="E12" s="43">
        <v>0</v>
      </c>
      <c r="F12" s="43">
        <v>28</v>
      </c>
      <c r="G12" s="43">
        <v>117</v>
      </c>
      <c r="H12" s="43">
        <f t="shared" si="0"/>
        <v>145</v>
      </c>
    </row>
    <row r="13" spans="1:8">
      <c r="A13" s="76"/>
      <c r="B13" s="30" t="s">
        <v>500</v>
      </c>
      <c r="C13" s="39">
        <v>253</v>
      </c>
      <c r="D13" s="39">
        <v>0</v>
      </c>
      <c r="E13" s="39">
        <v>4</v>
      </c>
      <c r="F13" s="39">
        <v>24</v>
      </c>
      <c r="G13" s="39">
        <v>145</v>
      </c>
      <c r="H13" s="39">
        <f t="shared" si="0"/>
        <v>173</v>
      </c>
    </row>
    <row r="14" spans="1:8" s="17" customFormat="1" ht="25.2" thickBot="1">
      <c r="A14" s="77"/>
      <c r="B14" s="51" t="s">
        <v>55</v>
      </c>
      <c r="C14" s="52">
        <v>404</v>
      </c>
      <c r="D14" s="52">
        <v>0</v>
      </c>
      <c r="E14" s="52">
        <v>4</v>
      </c>
      <c r="F14" s="52">
        <v>52</v>
      </c>
      <c r="G14" s="52">
        <v>262</v>
      </c>
      <c r="H14" s="52">
        <f t="shared" si="0"/>
        <v>318</v>
      </c>
    </row>
    <row r="15" spans="1:8">
      <c r="A15" s="76" t="s">
        <v>19</v>
      </c>
      <c r="B15" s="49" t="s">
        <v>499</v>
      </c>
      <c r="C15" s="43">
        <v>249</v>
      </c>
      <c r="D15" s="43">
        <v>0</v>
      </c>
      <c r="E15" s="43">
        <v>0</v>
      </c>
      <c r="F15" s="43">
        <v>33</v>
      </c>
      <c r="G15" s="43">
        <v>43</v>
      </c>
      <c r="H15" s="43">
        <f t="shared" si="0"/>
        <v>76</v>
      </c>
    </row>
    <row r="16" spans="1:8">
      <c r="A16" s="76"/>
      <c r="B16" s="30" t="s">
        <v>500</v>
      </c>
      <c r="C16" s="39">
        <v>210</v>
      </c>
      <c r="D16" s="39">
        <v>0</v>
      </c>
      <c r="E16" s="39">
        <v>1</v>
      </c>
      <c r="F16" s="39">
        <v>39</v>
      </c>
      <c r="G16" s="39">
        <v>83</v>
      </c>
      <c r="H16" s="39">
        <f t="shared" si="0"/>
        <v>123</v>
      </c>
    </row>
    <row r="17" spans="1:8" s="17" customFormat="1" ht="25.2" thickBot="1">
      <c r="A17" s="77"/>
      <c r="B17" s="51" t="s">
        <v>55</v>
      </c>
      <c r="C17" s="52">
        <v>459</v>
      </c>
      <c r="D17" s="52">
        <v>0</v>
      </c>
      <c r="E17" s="52">
        <v>1</v>
      </c>
      <c r="F17" s="52">
        <v>72</v>
      </c>
      <c r="G17" s="52">
        <v>126</v>
      </c>
      <c r="H17" s="52">
        <f t="shared" si="0"/>
        <v>199</v>
      </c>
    </row>
    <row r="18" spans="1:8">
      <c r="A18" s="76" t="s">
        <v>21</v>
      </c>
      <c r="B18" s="49" t="s">
        <v>499</v>
      </c>
      <c r="C18" s="43">
        <v>158</v>
      </c>
      <c r="D18" s="43">
        <v>0</v>
      </c>
      <c r="E18" s="43">
        <v>5</v>
      </c>
      <c r="F18" s="43">
        <v>48</v>
      </c>
      <c r="G18" s="43">
        <v>38</v>
      </c>
      <c r="H18" s="43">
        <f t="shared" si="0"/>
        <v>91</v>
      </c>
    </row>
    <row r="19" spans="1:8">
      <c r="A19" s="76"/>
      <c r="B19" s="30" t="s">
        <v>500</v>
      </c>
      <c r="C19" s="39">
        <v>192</v>
      </c>
      <c r="D19" s="39">
        <v>0</v>
      </c>
      <c r="E19" s="39">
        <v>1</v>
      </c>
      <c r="F19" s="39">
        <v>17</v>
      </c>
      <c r="G19" s="39">
        <v>46</v>
      </c>
      <c r="H19" s="39">
        <f t="shared" si="0"/>
        <v>64</v>
      </c>
    </row>
    <row r="20" spans="1:8" s="17" customFormat="1" ht="25.2" thickBot="1">
      <c r="A20" s="77"/>
      <c r="B20" s="51" t="s">
        <v>55</v>
      </c>
      <c r="C20" s="52">
        <v>350</v>
      </c>
      <c r="D20" s="52">
        <v>0</v>
      </c>
      <c r="E20" s="52">
        <v>6</v>
      </c>
      <c r="F20" s="52">
        <v>65</v>
      </c>
      <c r="G20" s="52">
        <v>84</v>
      </c>
      <c r="H20" s="52">
        <f t="shared" si="0"/>
        <v>155</v>
      </c>
    </row>
    <row r="21" spans="1:8">
      <c r="A21" s="75" t="s">
        <v>16</v>
      </c>
      <c r="B21" s="53" t="s">
        <v>499</v>
      </c>
      <c r="C21" s="54">
        <v>766</v>
      </c>
      <c r="D21" s="54">
        <v>0</v>
      </c>
      <c r="E21" s="54">
        <v>7</v>
      </c>
      <c r="F21" s="54">
        <v>248</v>
      </c>
      <c r="G21" s="54">
        <v>206</v>
      </c>
      <c r="H21" s="54">
        <f t="shared" si="0"/>
        <v>461</v>
      </c>
    </row>
    <row r="22" spans="1:8">
      <c r="A22" s="76"/>
      <c r="B22" s="30" t="s">
        <v>500</v>
      </c>
      <c r="C22" s="39">
        <v>943</v>
      </c>
      <c r="D22" s="39">
        <v>0</v>
      </c>
      <c r="E22" s="39">
        <v>10</v>
      </c>
      <c r="F22" s="39">
        <v>136</v>
      </c>
      <c r="G22" s="39">
        <v>252</v>
      </c>
      <c r="H22" s="39">
        <f t="shared" si="0"/>
        <v>398</v>
      </c>
    </row>
    <row r="23" spans="1:8" s="17" customFormat="1" ht="25.2" thickBot="1">
      <c r="A23" s="77"/>
      <c r="B23" s="51" t="s">
        <v>55</v>
      </c>
      <c r="C23" s="52">
        <v>1709</v>
      </c>
      <c r="D23" s="52">
        <v>0</v>
      </c>
      <c r="E23" s="52">
        <v>17</v>
      </c>
      <c r="F23" s="52">
        <v>384</v>
      </c>
      <c r="G23" s="52">
        <v>458</v>
      </c>
      <c r="H23" s="52">
        <f t="shared" si="0"/>
        <v>859</v>
      </c>
    </row>
    <row r="24" spans="1:8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0</v>
      </c>
      <c r="E24" s="47">
        <f>+E3+E6+E9+E12+E15+E18+E21</f>
        <v>18</v>
      </c>
      <c r="F24" s="47">
        <f>+F3+F6+F9+F12+F15+F18+F21</f>
        <v>1180</v>
      </c>
      <c r="G24" s="47">
        <f t="shared" ref="G24" si="1">+G3+G6+G9+G12+G15+G18+G21</f>
        <v>825</v>
      </c>
      <c r="H24" s="47">
        <f t="shared" si="0"/>
        <v>2023</v>
      </c>
    </row>
    <row r="25" spans="1:8" s="17" customFormat="1">
      <c r="A25" s="70"/>
      <c r="B25" s="38" t="s">
        <v>500</v>
      </c>
      <c r="C25" s="41">
        <f>+C4+C7+C10+C13+C16+C19+C22</f>
        <v>4636</v>
      </c>
      <c r="D25" s="41">
        <f>+D4+D7+D10+D13+D16+D19+D22</f>
        <v>1</v>
      </c>
      <c r="E25" s="41">
        <f t="shared" ref="E25:G26" si="2">+E4+E7+E10+E13+E16+E19+E22</f>
        <v>32</v>
      </c>
      <c r="F25" s="41">
        <f>+F4+F7+F10+F13+F16+F19+F22</f>
        <v>675</v>
      </c>
      <c r="G25" s="41">
        <f t="shared" si="2"/>
        <v>1167</v>
      </c>
      <c r="H25" s="41">
        <f t="shared" si="0"/>
        <v>1875</v>
      </c>
    </row>
    <row r="26" spans="1:8" s="17" customFormat="1" ht="25.2" thickBot="1">
      <c r="A26" s="81"/>
      <c r="B26" s="31" t="s">
        <v>55</v>
      </c>
      <c r="C26" s="48">
        <f>SUM(C24:C25)</f>
        <v>8046</v>
      </c>
      <c r="D26" s="48">
        <f>+D5+D8+D11+D14+D17+D20+D23</f>
        <v>1</v>
      </c>
      <c r="E26" s="48">
        <f t="shared" si="2"/>
        <v>50</v>
      </c>
      <c r="F26" s="48">
        <f>+F5+F8+F11+F14+F17+F20+F23</f>
        <v>1855</v>
      </c>
      <c r="G26" s="48">
        <f t="shared" si="2"/>
        <v>1992</v>
      </c>
      <c r="H26" s="48">
        <f t="shared" si="0"/>
        <v>3898</v>
      </c>
    </row>
    <row r="27" spans="1:8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03EC-78F1-4EA5-8E1A-FE03A1246496}">
  <dimension ref="A1:F11"/>
  <sheetViews>
    <sheetView workbookViewId="0">
      <selection activeCell="I15" sqref="I15"/>
    </sheetView>
  </sheetViews>
  <sheetFormatPr defaultRowHeight="24.6"/>
  <cols>
    <col min="1" max="1" width="16.8984375" customWidth="1"/>
    <col min="2" max="2" width="12.5" style="37" customWidth="1"/>
    <col min="3" max="6" width="12.5" customWidth="1"/>
  </cols>
  <sheetData>
    <row r="1" spans="1:6">
      <c r="A1" s="17" t="s">
        <v>517</v>
      </c>
    </row>
    <row r="2" spans="1:6" s="27" customFormat="1">
      <c r="A2" s="28" t="s">
        <v>2</v>
      </c>
      <c r="B2" s="63" t="s">
        <v>10</v>
      </c>
      <c r="C2" s="34" t="s">
        <v>13</v>
      </c>
      <c r="D2" s="34" t="s">
        <v>7</v>
      </c>
      <c r="E2" s="34" t="s">
        <v>516</v>
      </c>
      <c r="F2" s="34" t="s">
        <v>55</v>
      </c>
    </row>
    <row r="3" spans="1:6">
      <c r="A3" s="22" t="s">
        <v>6</v>
      </c>
      <c r="B3" s="39">
        <v>1</v>
      </c>
      <c r="C3" s="39">
        <v>2</v>
      </c>
      <c r="D3" s="39">
        <v>1</v>
      </c>
      <c r="E3" s="39">
        <v>0</v>
      </c>
      <c r="F3" s="39">
        <f>SUM(B3:E3)</f>
        <v>4</v>
      </c>
    </row>
    <row r="4" spans="1:6">
      <c r="A4" s="22" t="s">
        <v>9</v>
      </c>
      <c r="B4" s="39">
        <v>1</v>
      </c>
      <c r="C4" s="39">
        <v>0</v>
      </c>
      <c r="D4" s="39">
        <v>0</v>
      </c>
      <c r="E4" s="39">
        <v>0</v>
      </c>
      <c r="F4" s="39">
        <f t="shared" ref="F4:F10" si="0">SUM(B4:E4)</f>
        <v>1</v>
      </c>
    </row>
    <row r="5" spans="1:6">
      <c r="A5" s="22" t="s">
        <v>23</v>
      </c>
      <c r="B5" s="39">
        <v>1</v>
      </c>
      <c r="C5" s="39">
        <v>0</v>
      </c>
      <c r="D5" s="39">
        <v>0</v>
      </c>
      <c r="E5" s="39">
        <v>0</v>
      </c>
      <c r="F5" s="39">
        <f t="shared" si="0"/>
        <v>1</v>
      </c>
    </row>
    <row r="6" spans="1:6">
      <c r="A6" s="22" t="s">
        <v>25</v>
      </c>
      <c r="B6" s="39">
        <v>1</v>
      </c>
      <c r="C6" s="39">
        <v>0</v>
      </c>
      <c r="D6" s="39">
        <v>0</v>
      </c>
      <c r="E6" s="39">
        <v>0</v>
      </c>
      <c r="F6" s="39">
        <f t="shared" si="0"/>
        <v>1</v>
      </c>
    </row>
    <row r="7" spans="1:6">
      <c r="A7" s="22" t="s">
        <v>19</v>
      </c>
      <c r="B7" s="39">
        <v>2</v>
      </c>
      <c r="C7" s="39">
        <v>0</v>
      </c>
      <c r="D7" s="39">
        <v>0</v>
      </c>
      <c r="E7" s="39">
        <v>0</v>
      </c>
      <c r="F7" s="39">
        <f t="shared" si="0"/>
        <v>2</v>
      </c>
    </row>
    <row r="8" spans="1:6">
      <c r="A8" s="22" t="s">
        <v>21</v>
      </c>
      <c r="B8" s="39">
        <v>1</v>
      </c>
      <c r="C8" s="39">
        <v>0</v>
      </c>
      <c r="D8" s="39">
        <v>0</v>
      </c>
      <c r="E8" s="39">
        <v>0</v>
      </c>
      <c r="F8" s="39">
        <f t="shared" si="0"/>
        <v>1</v>
      </c>
    </row>
    <row r="9" spans="1:6">
      <c r="A9" s="22" t="s">
        <v>16</v>
      </c>
      <c r="B9" s="39">
        <v>1</v>
      </c>
      <c r="C9" s="39">
        <v>1</v>
      </c>
      <c r="D9" s="39">
        <v>0</v>
      </c>
      <c r="E9" s="39">
        <v>0</v>
      </c>
      <c r="F9" s="39">
        <f t="shared" si="0"/>
        <v>2</v>
      </c>
    </row>
    <row r="10" spans="1:6" s="17" customFormat="1" ht="25.2" thickBot="1">
      <c r="A10" s="64" t="s">
        <v>503</v>
      </c>
      <c r="B10" s="48">
        <f>+B3+B4+B5+B6+B7+B8+B9</f>
        <v>8</v>
      </c>
      <c r="C10" s="48">
        <f t="shared" ref="C10:E10" si="1">+C3+C4+C5+C6+C7+C8+C9</f>
        <v>3</v>
      </c>
      <c r="D10" s="48">
        <f t="shared" si="1"/>
        <v>1</v>
      </c>
      <c r="E10" s="48">
        <f t="shared" si="1"/>
        <v>0</v>
      </c>
      <c r="F10" s="48">
        <f t="shared" si="0"/>
        <v>12</v>
      </c>
    </row>
    <row r="11" spans="1:6" ht="25.2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1B67-2DEE-4E39-9408-08E7FAEF6787}">
  <dimension ref="A1:FD13"/>
  <sheetViews>
    <sheetView zoomScaleNormal="100" workbookViewId="0">
      <selection activeCell="L13" sqref="L13"/>
    </sheetView>
  </sheetViews>
  <sheetFormatPr defaultColWidth="10.3984375" defaultRowHeight="24.6"/>
  <cols>
    <col min="1" max="16384" width="10.3984375" style="1"/>
  </cols>
  <sheetData>
    <row r="1" spans="1:160" s="16" customFormat="1">
      <c r="A1" s="16" t="s">
        <v>93</v>
      </c>
      <c r="B1" s="16" t="s">
        <v>94</v>
      </c>
      <c r="C1" s="16" t="s">
        <v>95</v>
      </c>
      <c r="D1" s="16" t="s">
        <v>1</v>
      </c>
      <c r="E1" s="16" t="s">
        <v>96</v>
      </c>
      <c r="F1" s="16" t="s">
        <v>97</v>
      </c>
      <c r="G1" s="16" t="s">
        <v>98</v>
      </c>
      <c r="H1" s="16" t="s">
        <v>99</v>
      </c>
      <c r="I1" s="16" t="s">
        <v>100</v>
      </c>
      <c r="J1" s="16" t="s">
        <v>101</v>
      </c>
      <c r="K1" s="16" t="s">
        <v>102</v>
      </c>
      <c r="L1" s="16" t="s">
        <v>103</v>
      </c>
      <c r="M1" s="16" t="s">
        <v>104</v>
      </c>
      <c r="N1" s="16" t="s">
        <v>105</v>
      </c>
      <c r="O1" s="16" t="s">
        <v>106</v>
      </c>
      <c r="P1" s="16" t="s">
        <v>107</v>
      </c>
      <c r="Q1" s="16" t="s">
        <v>108</v>
      </c>
      <c r="R1" s="16" t="s">
        <v>2</v>
      </c>
      <c r="S1" s="16" t="s">
        <v>109</v>
      </c>
      <c r="T1" s="16" t="s">
        <v>110</v>
      </c>
      <c r="U1" s="16" t="s">
        <v>111</v>
      </c>
      <c r="V1" s="16" t="s">
        <v>112</v>
      </c>
      <c r="W1" s="16" t="s">
        <v>113</v>
      </c>
      <c r="X1" s="16" t="s">
        <v>114</v>
      </c>
      <c r="Y1" s="16" t="s">
        <v>115</v>
      </c>
      <c r="Z1" s="16" t="s">
        <v>116</v>
      </c>
      <c r="AA1" s="16" t="s">
        <v>117</v>
      </c>
      <c r="AB1" s="16" t="s">
        <v>118</v>
      </c>
      <c r="AC1" s="16" t="s">
        <v>119</v>
      </c>
      <c r="AD1" s="16" t="s">
        <v>120</v>
      </c>
      <c r="AE1" s="16" t="s">
        <v>121</v>
      </c>
      <c r="AF1" s="16" t="s">
        <v>122</v>
      </c>
      <c r="AG1" s="16" t="s">
        <v>123</v>
      </c>
      <c r="AH1" s="16" t="s">
        <v>124</v>
      </c>
      <c r="AI1" s="16" t="s">
        <v>125</v>
      </c>
      <c r="AJ1" s="16" t="s">
        <v>126</v>
      </c>
      <c r="AK1" s="16" t="s">
        <v>127</v>
      </c>
      <c r="AL1" s="16" t="s">
        <v>128</v>
      </c>
      <c r="AM1" s="16" t="s">
        <v>129</v>
      </c>
      <c r="AN1" s="16" t="s">
        <v>130</v>
      </c>
      <c r="AO1" s="16" t="s">
        <v>131</v>
      </c>
      <c r="AP1" s="16" t="s">
        <v>132</v>
      </c>
      <c r="AQ1" s="16" t="s">
        <v>133</v>
      </c>
      <c r="AR1" s="16" t="s">
        <v>134</v>
      </c>
      <c r="AS1" s="16" t="s">
        <v>135</v>
      </c>
      <c r="AT1" s="16" t="s">
        <v>136</v>
      </c>
      <c r="AU1" s="16" t="s">
        <v>137</v>
      </c>
      <c r="AV1" s="16" t="s">
        <v>138</v>
      </c>
      <c r="AW1" s="16" t="s">
        <v>139</v>
      </c>
      <c r="AX1" s="16" t="s">
        <v>140</v>
      </c>
      <c r="AY1" s="16" t="s">
        <v>141</v>
      </c>
      <c r="AZ1" s="16" t="s">
        <v>142</v>
      </c>
      <c r="BA1" s="16" t="s">
        <v>143</v>
      </c>
      <c r="BB1" s="16" t="s">
        <v>144</v>
      </c>
      <c r="BC1" s="16" t="s">
        <v>145</v>
      </c>
      <c r="BD1" s="16" t="s">
        <v>146</v>
      </c>
      <c r="BE1" s="16" t="s">
        <v>147</v>
      </c>
      <c r="BF1" s="16" t="s">
        <v>148</v>
      </c>
      <c r="BG1" s="16" t="s">
        <v>149</v>
      </c>
      <c r="BH1" s="16" t="s">
        <v>150</v>
      </c>
      <c r="BI1" s="16" t="s">
        <v>151</v>
      </c>
      <c r="BJ1" s="16" t="s">
        <v>152</v>
      </c>
      <c r="BK1" s="16" t="s">
        <v>153</v>
      </c>
      <c r="BL1" s="16" t="s">
        <v>154</v>
      </c>
      <c r="BM1" s="16" t="s">
        <v>155</v>
      </c>
      <c r="BN1" s="16" t="s">
        <v>156</v>
      </c>
      <c r="BO1" s="16" t="s">
        <v>157</v>
      </c>
      <c r="BP1" s="16" t="s">
        <v>158</v>
      </c>
      <c r="BQ1" s="16" t="s">
        <v>159</v>
      </c>
      <c r="BR1" s="16" t="s">
        <v>160</v>
      </c>
      <c r="BS1" s="16" t="s">
        <v>161</v>
      </c>
      <c r="BT1" s="16" t="s">
        <v>162</v>
      </c>
      <c r="BU1" s="16" t="s">
        <v>163</v>
      </c>
      <c r="BV1" s="16" t="s">
        <v>164</v>
      </c>
      <c r="BW1" s="16" t="s">
        <v>165</v>
      </c>
      <c r="BX1" s="16" t="s">
        <v>166</v>
      </c>
      <c r="BY1" s="16" t="s">
        <v>167</v>
      </c>
      <c r="BZ1" s="16" t="s">
        <v>168</v>
      </c>
      <c r="CA1" s="16" t="s">
        <v>169</v>
      </c>
      <c r="CB1" s="16" t="s">
        <v>170</v>
      </c>
      <c r="CC1" s="16" t="s">
        <v>171</v>
      </c>
      <c r="CD1" s="16" t="s">
        <v>172</v>
      </c>
      <c r="CE1" s="16" t="s">
        <v>173</v>
      </c>
      <c r="CF1" s="16" t="s">
        <v>174</v>
      </c>
      <c r="CG1" s="16" t="s">
        <v>175</v>
      </c>
      <c r="CH1" s="16" t="s">
        <v>176</v>
      </c>
      <c r="CI1" s="16" t="s">
        <v>177</v>
      </c>
      <c r="CJ1" s="16" t="s">
        <v>178</v>
      </c>
      <c r="CK1" s="16" t="s">
        <v>179</v>
      </c>
      <c r="CL1" s="16" t="s">
        <v>180</v>
      </c>
      <c r="CM1" s="16" t="s">
        <v>181</v>
      </c>
      <c r="CN1" s="16" t="s">
        <v>182</v>
      </c>
      <c r="CO1" s="16" t="s">
        <v>183</v>
      </c>
      <c r="CP1" s="16" t="s">
        <v>184</v>
      </c>
      <c r="CQ1" s="16" t="s">
        <v>185</v>
      </c>
      <c r="CR1" s="16" t="s">
        <v>186</v>
      </c>
      <c r="CS1" s="16" t="s">
        <v>187</v>
      </c>
      <c r="CT1" s="16" t="s">
        <v>188</v>
      </c>
      <c r="CU1" s="16" t="s">
        <v>189</v>
      </c>
      <c r="CV1" s="16" t="s">
        <v>190</v>
      </c>
      <c r="CW1" s="16" t="s">
        <v>191</v>
      </c>
      <c r="CX1" s="16" t="s">
        <v>192</v>
      </c>
      <c r="CY1" s="16" t="s">
        <v>193</v>
      </c>
      <c r="CZ1" s="16" t="s">
        <v>194</v>
      </c>
      <c r="DA1" s="16" t="s">
        <v>195</v>
      </c>
      <c r="DB1" s="16" t="s">
        <v>196</v>
      </c>
      <c r="DC1" s="16" t="s">
        <v>197</v>
      </c>
      <c r="DD1" s="16" t="s">
        <v>198</v>
      </c>
      <c r="DE1" s="16" t="s">
        <v>199</v>
      </c>
      <c r="DF1" s="16" t="s">
        <v>200</v>
      </c>
      <c r="DG1" s="16" t="s">
        <v>201</v>
      </c>
      <c r="DH1" s="16" t="s">
        <v>202</v>
      </c>
      <c r="DI1" s="16" t="s">
        <v>203</v>
      </c>
      <c r="DJ1" s="16" t="s">
        <v>204</v>
      </c>
      <c r="DK1" s="16" t="s">
        <v>205</v>
      </c>
      <c r="DL1" s="16" t="s">
        <v>206</v>
      </c>
      <c r="DM1" s="16" t="s">
        <v>207</v>
      </c>
      <c r="DN1" s="16" t="s">
        <v>208</v>
      </c>
      <c r="DO1" s="16" t="s">
        <v>209</v>
      </c>
      <c r="DP1" s="16" t="s">
        <v>210</v>
      </c>
      <c r="DQ1" s="16" t="s">
        <v>211</v>
      </c>
      <c r="DR1" s="16" t="s">
        <v>212</v>
      </c>
      <c r="DS1" s="16" t="s">
        <v>213</v>
      </c>
      <c r="DT1" s="16" t="s">
        <v>214</v>
      </c>
      <c r="DU1" s="16" t="s">
        <v>215</v>
      </c>
      <c r="DV1" s="16" t="s">
        <v>216</v>
      </c>
      <c r="DW1" s="16" t="s">
        <v>217</v>
      </c>
      <c r="DX1" s="16" t="s">
        <v>218</v>
      </c>
      <c r="DY1" s="16" t="s">
        <v>219</v>
      </c>
      <c r="DZ1" s="16" t="s">
        <v>220</v>
      </c>
      <c r="EA1" s="16" t="s">
        <v>221</v>
      </c>
      <c r="EB1" s="16" t="s">
        <v>222</v>
      </c>
      <c r="EC1" s="16" t="s">
        <v>223</v>
      </c>
      <c r="ED1" s="16" t="s">
        <v>224</v>
      </c>
      <c r="EE1" s="16" t="s">
        <v>225</v>
      </c>
      <c r="EF1" s="16" t="s">
        <v>226</v>
      </c>
      <c r="EG1" s="16" t="s">
        <v>227</v>
      </c>
      <c r="EH1" s="16" t="s">
        <v>228</v>
      </c>
      <c r="EI1" s="16" t="s">
        <v>229</v>
      </c>
      <c r="EJ1" s="16" t="s">
        <v>230</v>
      </c>
      <c r="EK1" s="16" t="s">
        <v>231</v>
      </c>
      <c r="EL1" s="16" t="s">
        <v>232</v>
      </c>
      <c r="EM1" s="16" t="s">
        <v>233</v>
      </c>
      <c r="EN1" s="16" t="s">
        <v>234</v>
      </c>
      <c r="EO1" s="16" t="s">
        <v>235</v>
      </c>
      <c r="EP1" s="16" t="s">
        <v>236</v>
      </c>
      <c r="EQ1" s="16" t="s">
        <v>237</v>
      </c>
      <c r="ER1" s="16" t="s">
        <v>238</v>
      </c>
      <c r="ES1" s="16" t="s">
        <v>239</v>
      </c>
      <c r="ET1" s="16" t="s">
        <v>240</v>
      </c>
      <c r="EU1" s="16" t="s">
        <v>241</v>
      </c>
      <c r="EV1" s="16" t="s">
        <v>242</v>
      </c>
      <c r="EW1" s="16" t="s">
        <v>243</v>
      </c>
      <c r="EX1" s="16" t="s">
        <v>244</v>
      </c>
      <c r="EY1" s="16" t="s">
        <v>245</v>
      </c>
      <c r="EZ1" s="16" t="s">
        <v>246</v>
      </c>
      <c r="FA1" s="16" t="s">
        <v>247</v>
      </c>
      <c r="FB1" s="16" t="s">
        <v>248</v>
      </c>
      <c r="FC1" s="16" t="s">
        <v>249</v>
      </c>
      <c r="FD1" s="16" t="s">
        <v>250</v>
      </c>
    </row>
    <row r="2" spans="1:160">
      <c r="A2" s="1" t="s">
        <v>251</v>
      </c>
      <c r="B2" s="1" t="s">
        <v>252</v>
      </c>
      <c r="C2" s="1" t="s">
        <v>253</v>
      </c>
      <c r="D2" s="1" t="s">
        <v>5</v>
      </c>
      <c r="E2" s="1" t="s">
        <v>254</v>
      </c>
      <c r="F2" s="1" t="s">
        <v>255</v>
      </c>
      <c r="G2" s="1" t="s">
        <v>256</v>
      </c>
      <c r="H2" s="1" t="s">
        <v>257</v>
      </c>
      <c r="I2" s="1" t="s">
        <v>258</v>
      </c>
      <c r="J2" s="1" t="s">
        <v>259</v>
      </c>
      <c r="K2" s="1" t="s">
        <v>260</v>
      </c>
      <c r="L2" s="1" t="s">
        <v>261</v>
      </c>
      <c r="M2" s="1" t="s">
        <v>262</v>
      </c>
      <c r="N2" s="1" t="s">
        <v>262</v>
      </c>
      <c r="O2" s="1" t="s">
        <v>263</v>
      </c>
      <c r="P2" s="1" t="s">
        <v>264</v>
      </c>
      <c r="Q2" s="1" t="s">
        <v>265</v>
      </c>
      <c r="R2" s="1" t="s">
        <v>6</v>
      </c>
      <c r="S2" s="1" t="s">
        <v>266</v>
      </c>
      <c r="T2" s="1" t="s">
        <v>267</v>
      </c>
      <c r="U2" s="1" t="s">
        <v>268</v>
      </c>
      <c r="V2" s="1" t="s">
        <v>268</v>
      </c>
      <c r="W2" s="1" t="s">
        <v>269</v>
      </c>
      <c r="X2" s="1" t="s">
        <v>269</v>
      </c>
      <c r="Y2" s="1" t="s">
        <v>270</v>
      </c>
      <c r="Z2" s="1" t="s">
        <v>271</v>
      </c>
      <c r="AA2" s="1" t="s">
        <v>272</v>
      </c>
      <c r="AB2" s="1" t="s">
        <v>273</v>
      </c>
      <c r="AC2" s="1" t="s">
        <v>274</v>
      </c>
      <c r="AD2" s="1" t="s">
        <v>275</v>
      </c>
      <c r="AE2" s="1" t="s">
        <v>276</v>
      </c>
      <c r="AF2" s="1" t="s">
        <v>277</v>
      </c>
      <c r="AG2" s="1" t="s">
        <v>278</v>
      </c>
      <c r="AN2" s="1">
        <v>1</v>
      </c>
      <c r="AO2" s="1">
        <v>1</v>
      </c>
      <c r="AP2" s="1">
        <v>0</v>
      </c>
      <c r="AQ2" s="1">
        <v>250</v>
      </c>
      <c r="AR2" s="1" t="s">
        <v>279</v>
      </c>
      <c r="AS2" s="1">
        <v>0</v>
      </c>
      <c r="AT2" s="1" t="s">
        <v>280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12</v>
      </c>
      <c r="BE2" s="1">
        <v>12</v>
      </c>
      <c r="BF2" s="1">
        <v>12</v>
      </c>
      <c r="BG2" s="1">
        <v>12</v>
      </c>
      <c r="BH2" s="1">
        <v>12</v>
      </c>
      <c r="BI2" s="1">
        <v>12</v>
      </c>
      <c r="BJ2" s="1">
        <v>0</v>
      </c>
      <c r="BK2" s="1">
        <v>0</v>
      </c>
      <c r="BL2" s="1">
        <v>0</v>
      </c>
      <c r="CB2" s="1">
        <v>2</v>
      </c>
      <c r="CC2" s="1">
        <v>48</v>
      </c>
      <c r="CD2" s="1">
        <v>4</v>
      </c>
      <c r="CE2" s="1">
        <v>150</v>
      </c>
      <c r="CF2" s="1">
        <v>7</v>
      </c>
      <c r="CG2" s="1">
        <v>280</v>
      </c>
      <c r="CH2" s="1">
        <v>200</v>
      </c>
      <c r="CI2" s="1">
        <v>35</v>
      </c>
      <c r="CJ2" s="1">
        <v>165</v>
      </c>
      <c r="CK2" s="1">
        <v>50</v>
      </c>
      <c r="CL2" s="1">
        <v>45</v>
      </c>
      <c r="CM2" s="1">
        <v>150</v>
      </c>
      <c r="CN2" s="1">
        <v>145</v>
      </c>
      <c r="CO2" s="1">
        <v>50</v>
      </c>
      <c r="CP2" s="1">
        <v>10</v>
      </c>
      <c r="CQ2" s="1">
        <v>40</v>
      </c>
      <c r="CR2" s="1">
        <v>10</v>
      </c>
      <c r="CS2" s="1">
        <v>5</v>
      </c>
      <c r="CT2" s="1">
        <v>40</v>
      </c>
      <c r="CU2" s="1">
        <v>25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89</v>
      </c>
      <c r="DD2" s="1">
        <v>86</v>
      </c>
      <c r="DE2" s="1">
        <v>8</v>
      </c>
      <c r="DF2" s="1">
        <v>10</v>
      </c>
      <c r="DG2" s="1">
        <v>24</v>
      </c>
      <c r="DH2" s="1">
        <v>3</v>
      </c>
      <c r="DI2" s="1">
        <v>1</v>
      </c>
      <c r="DJ2" s="1">
        <v>1</v>
      </c>
      <c r="DK2" s="1">
        <v>3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FD2" s="1">
        <v>0.1</v>
      </c>
    </row>
    <row r="3" spans="1:160">
      <c r="A3" s="1" t="s">
        <v>281</v>
      </c>
      <c r="B3" s="1" t="s">
        <v>282</v>
      </c>
      <c r="C3" s="1" t="s">
        <v>283</v>
      </c>
      <c r="D3" s="1" t="s">
        <v>8</v>
      </c>
      <c r="E3" s="1" t="s">
        <v>284</v>
      </c>
      <c r="F3" s="1" t="s">
        <v>255</v>
      </c>
      <c r="G3" s="1" t="s">
        <v>256</v>
      </c>
      <c r="H3" s="1" t="s">
        <v>257</v>
      </c>
      <c r="I3" s="1" t="s">
        <v>285</v>
      </c>
      <c r="J3" s="1" t="s">
        <v>259</v>
      </c>
      <c r="K3" s="1" t="s">
        <v>286</v>
      </c>
      <c r="L3" s="1" t="s">
        <v>287</v>
      </c>
      <c r="N3" s="1" t="s">
        <v>288</v>
      </c>
      <c r="O3" s="1" t="s">
        <v>289</v>
      </c>
      <c r="P3" s="1" t="s">
        <v>290</v>
      </c>
      <c r="Q3" s="1" t="s">
        <v>291</v>
      </c>
      <c r="R3" s="1" t="s">
        <v>9</v>
      </c>
      <c r="S3" s="1" t="s">
        <v>266</v>
      </c>
      <c r="T3" s="1" t="s">
        <v>292</v>
      </c>
      <c r="U3" s="1" t="s">
        <v>293</v>
      </c>
      <c r="W3" s="1" t="s">
        <v>294</v>
      </c>
      <c r="Y3" s="1" t="s">
        <v>295</v>
      </c>
      <c r="Z3" s="1" t="s">
        <v>296</v>
      </c>
      <c r="AA3" s="1" t="s">
        <v>297</v>
      </c>
      <c r="AB3" s="1" t="s">
        <v>298</v>
      </c>
      <c r="AC3" s="1" t="s">
        <v>299</v>
      </c>
      <c r="AD3" s="1" t="s">
        <v>300</v>
      </c>
      <c r="AE3" s="1" t="s">
        <v>301</v>
      </c>
      <c r="AF3" s="1" t="s">
        <v>277</v>
      </c>
      <c r="AG3" s="1" t="s">
        <v>278</v>
      </c>
      <c r="AN3" s="1">
        <v>1</v>
      </c>
      <c r="AO3" s="1">
        <v>1</v>
      </c>
      <c r="AP3" s="1">
        <v>0</v>
      </c>
      <c r="AQ3" s="1">
        <v>50</v>
      </c>
      <c r="AR3" s="1" t="s">
        <v>302</v>
      </c>
      <c r="AS3" s="1">
        <v>0</v>
      </c>
      <c r="AT3" s="1" t="s">
        <v>303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2</v>
      </c>
      <c r="BE3" s="1">
        <v>2</v>
      </c>
      <c r="BF3" s="1">
        <v>2</v>
      </c>
      <c r="BG3" s="1">
        <v>3</v>
      </c>
      <c r="BH3" s="1">
        <v>2</v>
      </c>
      <c r="BI3" s="1">
        <v>2</v>
      </c>
      <c r="BJ3" s="1">
        <v>0</v>
      </c>
      <c r="BK3" s="1">
        <v>0</v>
      </c>
      <c r="BL3" s="1">
        <v>0</v>
      </c>
      <c r="CA3" s="1" t="s">
        <v>304</v>
      </c>
      <c r="CB3" s="1">
        <v>0</v>
      </c>
      <c r="CC3" s="1">
        <v>0</v>
      </c>
      <c r="CD3" s="1">
        <v>1</v>
      </c>
      <c r="CE3" s="1">
        <v>40</v>
      </c>
      <c r="CF3" s="1">
        <v>4</v>
      </c>
      <c r="CG3" s="1">
        <v>120</v>
      </c>
      <c r="CH3" s="1">
        <v>50</v>
      </c>
      <c r="CI3" s="1">
        <v>20</v>
      </c>
      <c r="CJ3" s="1">
        <v>30</v>
      </c>
      <c r="CK3" s="1">
        <v>10</v>
      </c>
      <c r="CL3" s="1">
        <v>10</v>
      </c>
      <c r="CM3" s="1">
        <v>40</v>
      </c>
      <c r="CN3" s="1">
        <v>30</v>
      </c>
      <c r="CO3" s="1">
        <v>6</v>
      </c>
      <c r="CP3" s="1">
        <v>6</v>
      </c>
      <c r="CQ3" s="1">
        <v>0</v>
      </c>
      <c r="CR3" s="1">
        <v>3</v>
      </c>
      <c r="CS3" s="1">
        <v>3</v>
      </c>
      <c r="CT3" s="1">
        <v>3</v>
      </c>
      <c r="CU3" s="1">
        <v>3</v>
      </c>
      <c r="CV3" s="1">
        <v>11</v>
      </c>
      <c r="CW3" s="1">
        <v>11</v>
      </c>
      <c r="CX3" s="1">
        <v>0</v>
      </c>
      <c r="CY3" s="1">
        <v>0</v>
      </c>
      <c r="CZ3" s="1">
        <v>0</v>
      </c>
      <c r="DA3" s="1">
        <v>11</v>
      </c>
      <c r="DB3" s="1">
        <v>11</v>
      </c>
      <c r="DC3" s="1">
        <v>0</v>
      </c>
      <c r="DD3" s="1">
        <v>0</v>
      </c>
      <c r="DE3" s="1">
        <v>0</v>
      </c>
      <c r="DF3" s="1">
        <v>0</v>
      </c>
      <c r="DG3" s="1">
        <v>1</v>
      </c>
      <c r="DH3" s="1">
        <v>0</v>
      </c>
      <c r="DI3" s="1">
        <v>0</v>
      </c>
      <c r="DJ3" s="1">
        <v>0</v>
      </c>
      <c r="DK3" s="1">
        <v>1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3</v>
      </c>
      <c r="DZ3" s="1">
        <v>30</v>
      </c>
      <c r="EA3" s="1">
        <v>0</v>
      </c>
      <c r="EB3" s="1">
        <v>3</v>
      </c>
      <c r="EC3" s="1">
        <v>3</v>
      </c>
      <c r="ED3" s="1">
        <v>0</v>
      </c>
      <c r="EG3" s="1">
        <v>1</v>
      </c>
      <c r="EH3" s="1">
        <v>1</v>
      </c>
      <c r="EI3" s="1">
        <v>1</v>
      </c>
      <c r="EJ3" s="1">
        <v>1</v>
      </c>
      <c r="EK3" s="1">
        <v>1</v>
      </c>
      <c r="ES3" s="1">
        <v>1</v>
      </c>
      <c r="ET3" s="1">
        <v>1</v>
      </c>
      <c r="EU3" s="1">
        <v>1</v>
      </c>
      <c r="EV3" s="1">
        <v>1</v>
      </c>
      <c r="EW3" s="1">
        <v>1</v>
      </c>
      <c r="FD3" s="1">
        <v>30</v>
      </c>
    </row>
    <row r="4" spans="1:160">
      <c r="A4" s="1" t="s">
        <v>305</v>
      </c>
      <c r="B4" s="1" t="s">
        <v>306</v>
      </c>
      <c r="C4" s="1" t="s">
        <v>307</v>
      </c>
      <c r="D4" s="1" t="s">
        <v>11</v>
      </c>
      <c r="E4" s="1" t="s">
        <v>308</v>
      </c>
      <c r="F4" s="1" t="s">
        <v>255</v>
      </c>
      <c r="G4" s="1" t="s">
        <v>256</v>
      </c>
      <c r="H4" s="1" t="s">
        <v>257</v>
      </c>
      <c r="I4" s="1" t="s">
        <v>309</v>
      </c>
      <c r="J4" s="1" t="s">
        <v>259</v>
      </c>
      <c r="K4" s="1" t="s">
        <v>310</v>
      </c>
      <c r="L4" s="1" t="s">
        <v>311</v>
      </c>
      <c r="N4" s="1" t="s">
        <v>312</v>
      </c>
      <c r="O4" s="1" t="s">
        <v>313</v>
      </c>
      <c r="P4" s="1" t="s">
        <v>314</v>
      </c>
      <c r="Q4" s="1" t="s">
        <v>315</v>
      </c>
      <c r="R4" s="1" t="s">
        <v>6</v>
      </c>
      <c r="S4" s="1" t="s">
        <v>266</v>
      </c>
      <c r="T4" s="1" t="s">
        <v>267</v>
      </c>
      <c r="U4" s="1" t="s">
        <v>316</v>
      </c>
      <c r="V4" s="1" t="s">
        <v>317</v>
      </c>
      <c r="W4" s="1" t="s">
        <v>318</v>
      </c>
      <c r="X4" s="1" t="s">
        <v>317</v>
      </c>
      <c r="Y4" s="1" t="s">
        <v>319</v>
      </c>
      <c r="AA4" s="1" t="s">
        <v>272</v>
      </c>
      <c r="AB4" s="1" t="s">
        <v>273</v>
      </c>
      <c r="AC4" s="1" t="s">
        <v>320</v>
      </c>
      <c r="AD4" s="1" t="s">
        <v>321</v>
      </c>
      <c r="AE4" s="1" t="s">
        <v>276</v>
      </c>
      <c r="AF4" s="1" t="s">
        <v>277</v>
      </c>
      <c r="AG4" s="1" t="s">
        <v>278</v>
      </c>
      <c r="AN4" s="1">
        <v>1</v>
      </c>
      <c r="AO4" s="1">
        <v>1</v>
      </c>
      <c r="AP4" s="1">
        <v>5</v>
      </c>
      <c r="AQ4" s="1">
        <v>0</v>
      </c>
      <c r="AR4" s="1" t="s">
        <v>322</v>
      </c>
      <c r="AS4" s="1">
        <v>0</v>
      </c>
      <c r="AT4" s="1" t="s">
        <v>323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1</v>
      </c>
      <c r="BE4" s="1">
        <v>1</v>
      </c>
      <c r="BF4" s="1">
        <v>1</v>
      </c>
      <c r="BG4" s="1">
        <v>2</v>
      </c>
      <c r="BH4" s="1">
        <v>2</v>
      </c>
      <c r="BI4" s="1">
        <v>2</v>
      </c>
      <c r="BJ4" s="1">
        <v>0</v>
      </c>
      <c r="BK4" s="1">
        <v>0</v>
      </c>
      <c r="BL4" s="1">
        <v>0</v>
      </c>
      <c r="CB4" s="1">
        <v>1</v>
      </c>
      <c r="CC4" s="1">
        <v>20</v>
      </c>
      <c r="CD4" s="1">
        <v>1</v>
      </c>
      <c r="CE4" s="1">
        <v>20</v>
      </c>
      <c r="CF4" s="1">
        <v>3</v>
      </c>
      <c r="CG4" s="1">
        <v>20</v>
      </c>
      <c r="CH4" s="1">
        <v>15</v>
      </c>
      <c r="CI4" s="1">
        <v>7</v>
      </c>
      <c r="CJ4" s="1">
        <v>8</v>
      </c>
      <c r="CK4" s="1">
        <v>5</v>
      </c>
      <c r="CL4" s="1">
        <v>5</v>
      </c>
      <c r="CM4" s="1">
        <v>10</v>
      </c>
      <c r="CN4" s="1">
        <v>10</v>
      </c>
      <c r="CO4" s="1">
        <v>3</v>
      </c>
      <c r="CP4" s="1">
        <v>3</v>
      </c>
      <c r="CQ4" s="1">
        <v>0</v>
      </c>
      <c r="CR4" s="1">
        <v>3</v>
      </c>
      <c r="CS4" s="1">
        <v>2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1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1</v>
      </c>
      <c r="DZ4" s="1">
        <v>12</v>
      </c>
      <c r="EA4" s="1">
        <v>1</v>
      </c>
      <c r="EB4" s="1">
        <v>1</v>
      </c>
      <c r="EC4" s="1">
        <v>1</v>
      </c>
      <c r="ED4" s="1">
        <v>1</v>
      </c>
      <c r="FD4" s="1">
        <v>3</v>
      </c>
    </row>
    <row r="5" spans="1:160">
      <c r="A5" s="1" t="s">
        <v>324</v>
      </c>
      <c r="B5" s="1" t="s">
        <v>325</v>
      </c>
      <c r="C5" s="1" t="s">
        <v>326</v>
      </c>
      <c r="D5" s="1" t="s">
        <v>12</v>
      </c>
      <c r="E5" s="1" t="s">
        <v>327</v>
      </c>
      <c r="F5" s="1" t="s">
        <v>255</v>
      </c>
      <c r="G5" s="1" t="s">
        <v>256</v>
      </c>
      <c r="H5" s="1" t="s">
        <v>257</v>
      </c>
      <c r="I5" s="1" t="s">
        <v>285</v>
      </c>
      <c r="J5" s="1" t="s">
        <v>259</v>
      </c>
      <c r="K5" s="1" t="s">
        <v>328</v>
      </c>
      <c r="L5" s="1" t="s">
        <v>329</v>
      </c>
      <c r="M5" s="1" t="s">
        <v>330</v>
      </c>
      <c r="N5" s="1" t="s">
        <v>331</v>
      </c>
      <c r="O5" s="1" t="s">
        <v>289</v>
      </c>
      <c r="P5" s="1" t="s">
        <v>332</v>
      </c>
      <c r="Q5" s="1" t="s">
        <v>333</v>
      </c>
      <c r="R5" s="1" t="s">
        <v>6</v>
      </c>
      <c r="S5" s="1" t="s">
        <v>266</v>
      </c>
      <c r="T5" s="1" t="s">
        <v>267</v>
      </c>
      <c r="U5" s="1" t="s">
        <v>334</v>
      </c>
      <c r="W5" s="1" t="s">
        <v>334</v>
      </c>
      <c r="Y5" s="1" t="s">
        <v>335</v>
      </c>
      <c r="Z5" s="1" t="s">
        <v>336</v>
      </c>
      <c r="AA5" s="1" t="s">
        <v>337</v>
      </c>
      <c r="AB5" s="1" t="s">
        <v>273</v>
      </c>
      <c r="AC5" s="1" t="s">
        <v>338</v>
      </c>
      <c r="AD5" s="1" t="s">
        <v>339</v>
      </c>
      <c r="AE5" s="1" t="s">
        <v>301</v>
      </c>
      <c r="AF5" s="1" t="s">
        <v>277</v>
      </c>
      <c r="AG5" s="1" t="s">
        <v>278</v>
      </c>
      <c r="AN5" s="1">
        <v>1</v>
      </c>
      <c r="AO5" s="1">
        <v>1</v>
      </c>
      <c r="AP5" s="1">
        <v>0</v>
      </c>
      <c r="AQ5" s="1">
        <v>0</v>
      </c>
      <c r="AR5" s="1" t="s">
        <v>340</v>
      </c>
      <c r="AS5" s="1">
        <v>0</v>
      </c>
      <c r="AT5" s="1" t="s">
        <v>341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5</v>
      </c>
      <c r="BE5" s="1">
        <v>5</v>
      </c>
      <c r="BF5" s="1">
        <v>5</v>
      </c>
      <c r="BG5" s="1">
        <v>6</v>
      </c>
      <c r="BH5" s="1">
        <v>5</v>
      </c>
      <c r="BI5" s="1">
        <v>6</v>
      </c>
      <c r="BJ5" s="1">
        <v>0</v>
      </c>
      <c r="BK5" s="1">
        <v>0</v>
      </c>
      <c r="BL5" s="1">
        <v>0</v>
      </c>
      <c r="CA5" s="1" t="s">
        <v>342</v>
      </c>
      <c r="CB5" s="1">
        <v>0</v>
      </c>
      <c r="CC5" s="1">
        <v>0</v>
      </c>
      <c r="CD5" s="1">
        <v>1</v>
      </c>
      <c r="CE5" s="1">
        <v>24</v>
      </c>
      <c r="CF5" s="1">
        <v>4</v>
      </c>
      <c r="CG5" s="1">
        <v>144</v>
      </c>
      <c r="CH5" s="1">
        <v>49</v>
      </c>
      <c r="CI5" s="1">
        <v>49</v>
      </c>
      <c r="CJ5" s="1">
        <v>0</v>
      </c>
      <c r="CK5" s="1">
        <v>10</v>
      </c>
      <c r="CL5" s="1">
        <v>3</v>
      </c>
      <c r="CM5" s="1">
        <v>39</v>
      </c>
      <c r="CN5" s="1">
        <v>13</v>
      </c>
      <c r="CO5" s="1">
        <v>15</v>
      </c>
      <c r="CP5" s="1">
        <v>15</v>
      </c>
      <c r="CQ5" s="1">
        <v>0</v>
      </c>
      <c r="CR5" s="1">
        <v>1</v>
      </c>
      <c r="CS5" s="1">
        <v>1</v>
      </c>
      <c r="CT5" s="1">
        <v>14</v>
      </c>
      <c r="CU5" s="1">
        <v>7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T5" s="1">
        <v>1</v>
      </c>
      <c r="EU5" s="1">
        <v>1</v>
      </c>
      <c r="EV5" s="1">
        <v>1</v>
      </c>
      <c r="EW5" s="1">
        <v>1</v>
      </c>
      <c r="EX5" s="1">
        <v>1</v>
      </c>
      <c r="EY5" s="1">
        <v>1</v>
      </c>
      <c r="EZ5" s="1">
        <v>1</v>
      </c>
      <c r="FD5" s="1">
        <v>7.3</v>
      </c>
    </row>
    <row r="6" spans="1:160">
      <c r="A6" s="1" t="s">
        <v>343</v>
      </c>
      <c r="B6" s="1" t="s">
        <v>344</v>
      </c>
      <c r="C6" s="1" t="s">
        <v>345</v>
      </c>
      <c r="D6" s="1" t="s">
        <v>14</v>
      </c>
      <c r="E6" s="1" t="s">
        <v>346</v>
      </c>
      <c r="F6" s="1" t="s">
        <v>255</v>
      </c>
      <c r="G6" s="1" t="s">
        <v>256</v>
      </c>
      <c r="H6" s="1" t="s">
        <v>257</v>
      </c>
      <c r="I6" s="1" t="s">
        <v>258</v>
      </c>
      <c r="J6" s="1" t="s">
        <v>259</v>
      </c>
      <c r="K6" s="1" t="s">
        <v>347</v>
      </c>
      <c r="L6" s="1" t="s">
        <v>348</v>
      </c>
      <c r="M6" s="1" t="s">
        <v>317</v>
      </c>
      <c r="N6" s="1" t="s">
        <v>349</v>
      </c>
      <c r="O6" s="1" t="s">
        <v>317</v>
      </c>
      <c r="P6" s="1" t="s">
        <v>350</v>
      </c>
      <c r="Q6" s="1" t="s">
        <v>265</v>
      </c>
      <c r="R6" s="1" t="s">
        <v>6</v>
      </c>
      <c r="S6" s="1" t="s">
        <v>266</v>
      </c>
      <c r="T6" s="1" t="s">
        <v>267</v>
      </c>
      <c r="U6" s="1" t="s">
        <v>351</v>
      </c>
      <c r="V6" s="1" t="s">
        <v>352</v>
      </c>
      <c r="W6" s="1" t="s">
        <v>353</v>
      </c>
      <c r="X6" s="1" t="s">
        <v>317</v>
      </c>
      <c r="Y6" s="1" t="s">
        <v>317</v>
      </c>
      <c r="Z6" s="2" t="s">
        <v>354</v>
      </c>
      <c r="AA6" s="1" t="s">
        <v>272</v>
      </c>
      <c r="AB6" s="1" t="s">
        <v>273</v>
      </c>
      <c r="AC6" s="1" t="s">
        <v>355</v>
      </c>
      <c r="AD6" s="1" t="s">
        <v>356</v>
      </c>
      <c r="AE6" s="1" t="s">
        <v>276</v>
      </c>
      <c r="AF6" s="1" t="s">
        <v>277</v>
      </c>
      <c r="AG6" s="1" t="s">
        <v>278</v>
      </c>
      <c r="AN6" s="1">
        <v>1</v>
      </c>
      <c r="AO6" s="1">
        <v>1</v>
      </c>
      <c r="AP6" s="1">
        <v>0</v>
      </c>
      <c r="AQ6" s="1">
        <v>0</v>
      </c>
      <c r="AR6" s="1" t="s">
        <v>357</v>
      </c>
      <c r="AS6" s="1">
        <v>0</v>
      </c>
      <c r="AT6" s="1" t="s">
        <v>341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7</v>
      </c>
      <c r="BE6" s="1">
        <v>6</v>
      </c>
      <c r="BF6" s="1">
        <v>8</v>
      </c>
      <c r="BG6" s="1">
        <v>6</v>
      </c>
      <c r="BH6" s="1">
        <v>6</v>
      </c>
      <c r="BI6" s="1">
        <v>6</v>
      </c>
      <c r="BJ6" s="1">
        <v>0</v>
      </c>
      <c r="BK6" s="1">
        <v>0</v>
      </c>
      <c r="BL6" s="1">
        <v>0</v>
      </c>
      <c r="CB6" s="1">
        <v>3</v>
      </c>
      <c r="CC6" s="1">
        <v>90</v>
      </c>
      <c r="CD6" s="1">
        <v>4</v>
      </c>
      <c r="CE6" s="1">
        <v>148</v>
      </c>
      <c r="CF6" s="1">
        <v>10</v>
      </c>
      <c r="CG6" s="1">
        <v>300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6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5</v>
      </c>
      <c r="DZ6" s="1">
        <v>0</v>
      </c>
      <c r="EA6" s="1">
        <v>5</v>
      </c>
      <c r="EB6" s="1">
        <v>6</v>
      </c>
      <c r="EC6" s="1">
        <v>0</v>
      </c>
      <c r="ED6" s="1">
        <v>6</v>
      </c>
      <c r="EE6" s="1">
        <v>1</v>
      </c>
      <c r="EF6" s="1">
        <v>1</v>
      </c>
      <c r="EG6" s="1">
        <v>1</v>
      </c>
      <c r="EH6" s="1">
        <v>1</v>
      </c>
      <c r="EI6" s="1">
        <v>1</v>
      </c>
      <c r="EJ6" s="1">
        <v>1</v>
      </c>
      <c r="EK6" s="1">
        <v>1</v>
      </c>
      <c r="EL6" s="1">
        <v>1</v>
      </c>
      <c r="EM6" s="1">
        <v>1</v>
      </c>
      <c r="EN6" s="1">
        <v>1</v>
      </c>
      <c r="EO6" s="1">
        <v>1</v>
      </c>
      <c r="EP6" s="1">
        <v>1</v>
      </c>
      <c r="EQ6" s="1">
        <v>1</v>
      </c>
      <c r="ER6" s="1">
        <v>1</v>
      </c>
      <c r="ES6" s="1">
        <v>1</v>
      </c>
      <c r="ET6" s="1">
        <v>1</v>
      </c>
      <c r="EU6" s="1">
        <v>1</v>
      </c>
      <c r="EV6" s="1">
        <v>1</v>
      </c>
      <c r="EW6" s="1">
        <v>1</v>
      </c>
      <c r="EX6" s="1">
        <v>1</v>
      </c>
      <c r="EY6" s="1">
        <v>1</v>
      </c>
      <c r="EZ6" s="1">
        <v>1</v>
      </c>
      <c r="FA6" s="1">
        <v>1</v>
      </c>
      <c r="FB6" s="1">
        <v>1</v>
      </c>
      <c r="FD6" s="1">
        <v>1.5</v>
      </c>
    </row>
    <row r="7" spans="1:160">
      <c r="A7" s="1" t="s">
        <v>358</v>
      </c>
      <c r="B7" s="1" t="s">
        <v>359</v>
      </c>
      <c r="C7" s="1" t="s">
        <v>360</v>
      </c>
      <c r="D7" s="1" t="s">
        <v>15</v>
      </c>
      <c r="E7" s="1" t="s">
        <v>361</v>
      </c>
      <c r="F7" s="1" t="s">
        <v>255</v>
      </c>
      <c r="G7" s="1" t="s">
        <v>256</v>
      </c>
      <c r="H7" s="1" t="s">
        <v>257</v>
      </c>
      <c r="I7" s="1" t="s">
        <v>285</v>
      </c>
      <c r="J7" s="1" t="s">
        <v>259</v>
      </c>
      <c r="K7" s="1" t="s">
        <v>362</v>
      </c>
      <c r="L7" s="1" t="s">
        <v>363</v>
      </c>
      <c r="M7" s="1" t="s">
        <v>263</v>
      </c>
      <c r="N7" s="1" t="s">
        <v>364</v>
      </c>
      <c r="O7" s="1" t="s">
        <v>263</v>
      </c>
      <c r="P7" s="1" t="s">
        <v>365</v>
      </c>
      <c r="Q7" s="1" t="s">
        <v>16</v>
      </c>
      <c r="R7" s="1" t="s">
        <v>16</v>
      </c>
      <c r="S7" s="1" t="s">
        <v>266</v>
      </c>
      <c r="T7" s="1" t="s">
        <v>366</v>
      </c>
      <c r="U7" s="1" t="s">
        <v>367</v>
      </c>
      <c r="V7" s="1" t="s">
        <v>317</v>
      </c>
      <c r="W7" s="1" t="s">
        <v>368</v>
      </c>
      <c r="X7" s="1" t="s">
        <v>317</v>
      </c>
      <c r="Y7" s="1" t="s">
        <v>369</v>
      </c>
      <c r="Z7" s="1" t="s">
        <v>370</v>
      </c>
      <c r="AA7" s="1" t="s">
        <v>297</v>
      </c>
      <c r="AB7" s="1" t="s">
        <v>273</v>
      </c>
      <c r="AC7" s="1" t="s">
        <v>371</v>
      </c>
      <c r="AD7" s="1" t="s">
        <v>372</v>
      </c>
      <c r="AE7" s="1" t="s">
        <v>276</v>
      </c>
      <c r="AF7" s="1" t="s">
        <v>277</v>
      </c>
      <c r="AG7" s="1" t="s">
        <v>278</v>
      </c>
      <c r="AN7" s="1">
        <v>0</v>
      </c>
      <c r="AO7" s="1">
        <v>1</v>
      </c>
      <c r="AP7" s="1">
        <v>1</v>
      </c>
      <c r="AQ7" s="1">
        <v>0</v>
      </c>
      <c r="AR7" s="1" t="s">
        <v>279</v>
      </c>
      <c r="AS7" s="1">
        <v>0</v>
      </c>
      <c r="AT7" s="1" t="s">
        <v>323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7</v>
      </c>
      <c r="BE7" s="1">
        <v>7</v>
      </c>
      <c r="BF7" s="1">
        <v>7</v>
      </c>
      <c r="BG7" s="1">
        <v>8</v>
      </c>
      <c r="BH7" s="1">
        <v>8</v>
      </c>
      <c r="BI7" s="1">
        <v>8</v>
      </c>
      <c r="BJ7" s="1">
        <v>0</v>
      </c>
      <c r="BK7" s="1">
        <v>0</v>
      </c>
      <c r="BL7" s="1">
        <v>0</v>
      </c>
      <c r="CB7" s="1">
        <v>2</v>
      </c>
      <c r="CC7" s="1">
        <v>40</v>
      </c>
      <c r="CD7" s="1">
        <v>3</v>
      </c>
      <c r="CE7" s="1">
        <v>50</v>
      </c>
      <c r="CF7" s="1">
        <v>6</v>
      </c>
      <c r="CG7" s="1">
        <v>50</v>
      </c>
      <c r="CH7" s="1">
        <v>175</v>
      </c>
      <c r="CI7" s="1">
        <v>175</v>
      </c>
      <c r="CJ7" s="1">
        <v>0</v>
      </c>
      <c r="CK7" s="1">
        <v>50</v>
      </c>
      <c r="CL7" s="1">
        <v>32</v>
      </c>
      <c r="CM7" s="1">
        <v>125</v>
      </c>
      <c r="CN7" s="1">
        <v>110</v>
      </c>
      <c r="CO7" s="1">
        <v>10</v>
      </c>
      <c r="CP7" s="1">
        <v>10</v>
      </c>
      <c r="CQ7" s="1">
        <v>0</v>
      </c>
      <c r="CR7" s="1">
        <v>10</v>
      </c>
      <c r="CS7" s="1">
        <v>10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7</v>
      </c>
      <c r="DA7" s="1">
        <v>0</v>
      </c>
      <c r="DB7" s="1">
        <v>0</v>
      </c>
      <c r="DC7" s="1">
        <v>80</v>
      </c>
      <c r="DD7" s="1">
        <v>80</v>
      </c>
      <c r="DE7" s="1">
        <v>0</v>
      </c>
      <c r="DF7" s="1">
        <v>0</v>
      </c>
      <c r="DG7" s="1">
        <v>80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150</v>
      </c>
      <c r="DQ7" s="1">
        <v>220</v>
      </c>
      <c r="DR7" s="1">
        <v>1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7</v>
      </c>
      <c r="DZ7" s="1">
        <v>80</v>
      </c>
      <c r="EA7" s="1">
        <v>7</v>
      </c>
      <c r="EB7" s="1">
        <v>3</v>
      </c>
      <c r="EC7" s="1">
        <v>10</v>
      </c>
      <c r="ED7" s="1">
        <v>3</v>
      </c>
      <c r="FD7" s="1">
        <v>140</v>
      </c>
    </row>
    <row r="8" spans="1:160">
      <c r="A8" s="1" t="s">
        <v>373</v>
      </c>
      <c r="B8" s="1" t="s">
        <v>374</v>
      </c>
      <c r="C8" s="1" t="s">
        <v>375</v>
      </c>
      <c r="D8" s="1" t="s">
        <v>17</v>
      </c>
      <c r="E8" s="1" t="s">
        <v>376</v>
      </c>
      <c r="F8" s="1" t="s">
        <v>255</v>
      </c>
      <c r="G8" s="1" t="s">
        <v>256</v>
      </c>
      <c r="H8" s="1" t="s">
        <v>257</v>
      </c>
      <c r="I8" s="1" t="s">
        <v>309</v>
      </c>
      <c r="J8" s="1" t="s">
        <v>259</v>
      </c>
      <c r="K8" s="1" t="s">
        <v>377</v>
      </c>
      <c r="L8" s="1" t="s">
        <v>378</v>
      </c>
      <c r="N8" s="1" t="s">
        <v>379</v>
      </c>
      <c r="O8" s="1" t="s">
        <v>380</v>
      </c>
      <c r="P8" s="1" t="s">
        <v>317</v>
      </c>
      <c r="Q8" s="1" t="s">
        <v>381</v>
      </c>
      <c r="R8" s="1" t="s">
        <v>16</v>
      </c>
      <c r="S8" s="1" t="s">
        <v>266</v>
      </c>
      <c r="T8" s="1" t="s">
        <v>366</v>
      </c>
      <c r="U8" s="1" t="s">
        <v>382</v>
      </c>
      <c r="W8" s="1" t="s">
        <v>382</v>
      </c>
      <c r="Y8" s="1" t="s">
        <v>383</v>
      </c>
      <c r="Z8" s="1" t="s">
        <v>384</v>
      </c>
      <c r="AA8" s="1" t="s">
        <v>272</v>
      </c>
      <c r="AB8" s="1" t="s">
        <v>385</v>
      </c>
      <c r="AC8" s="1" t="s">
        <v>386</v>
      </c>
      <c r="AD8" s="1" t="s">
        <v>387</v>
      </c>
      <c r="AE8" s="1" t="s">
        <v>301</v>
      </c>
      <c r="AF8" s="1" t="s">
        <v>277</v>
      </c>
      <c r="AG8" s="1" t="s">
        <v>278</v>
      </c>
      <c r="AN8" s="1">
        <v>1</v>
      </c>
      <c r="AO8" s="1">
        <v>1</v>
      </c>
      <c r="AP8" s="1">
        <v>2</v>
      </c>
      <c r="AQ8" s="1">
        <v>10</v>
      </c>
      <c r="AR8" s="1" t="s">
        <v>388</v>
      </c>
      <c r="AS8" s="1">
        <v>0</v>
      </c>
      <c r="AT8" s="1" t="s">
        <v>303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2</v>
      </c>
      <c r="BE8" s="1">
        <v>2</v>
      </c>
      <c r="BF8" s="1">
        <v>2</v>
      </c>
      <c r="BG8" s="1">
        <v>1</v>
      </c>
      <c r="BH8" s="1">
        <v>1</v>
      </c>
      <c r="BI8" s="1">
        <v>1</v>
      </c>
      <c r="BJ8" s="1">
        <v>0</v>
      </c>
      <c r="BK8" s="1">
        <v>0</v>
      </c>
      <c r="BL8" s="1">
        <v>0</v>
      </c>
      <c r="CB8" s="1">
        <v>0</v>
      </c>
      <c r="CC8" s="1">
        <v>0</v>
      </c>
      <c r="CD8" s="1">
        <v>1</v>
      </c>
      <c r="CE8" s="1">
        <v>10</v>
      </c>
      <c r="CF8" s="1">
        <v>1</v>
      </c>
      <c r="CG8" s="1">
        <v>40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3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20</v>
      </c>
      <c r="DN8" s="1">
        <v>5</v>
      </c>
      <c r="DO8" s="1">
        <v>1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240</v>
      </c>
      <c r="DW8" s="1">
        <v>15</v>
      </c>
      <c r="DX8" s="1">
        <v>1</v>
      </c>
      <c r="DY8" s="1">
        <v>2</v>
      </c>
      <c r="DZ8" s="1">
        <v>25</v>
      </c>
      <c r="EA8" s="1">
        <v>2</v>
      </c>
      <c r="EB8" s="1">
        <v>13</v>
      </c>
      <c r="EC8" s="1">
        <v>71</v>
      </c>
      <c r="ED8" s="1">
        <v>17</v>
      </c>
      <c r="EE8" s="1">
        <v>1</v>
      </c>
      <c r="EF8" s="1">
        <v>1</v>
      </c>
      <c r="EG8" s="1">
        <v>1</v>
      </c>
      <c r="EH8" s="1">
        <v>1</v>
      </c>
      <c r="EI8" s="1">
        <v>1</v>
      </c>
      <c r="EJ8" s="1">
        <v>1</v>
      </c>
      <c r="EK8" s="1">
        <v>1</v>
      </c>
      <c r="EL8" s="1">
        <v>1</v>
      </c>
      <c r="EM8" s="1">
        <v>1</v>
      </c>
      <c r="EN8" s="1">
        <v>1</v>
      </c>
      <c r="EO8" s="1">
        <v>1</v>
      </c>
      <c r="EP8" s="1">
        <v>1</v>
      </c>
      <c r="EQ8" s="1">
        <v>1</v>
      </c>
      <c r="ER8" s="1">
        <v>1</v>
      </c>
      <c r="ES8" s="1">
        <v>1</v>
      </c>
      <c r="ET8" s="1">
        <v>1</v>
      </c>
      <c r="EU8" s="1">
        <v>1</v>
      </c>
      <c r="EV8" s="1">
        <v>1</v>
      </c>
      <c r="EW8" s="1">
        <v>1</v>
      </c>
      <c r="EX8" s="1">
        <v>1</v>
      </c>
      <c r="EY8" s="1">
        <v>1</v>
      </c>
      <c r="EZ8" s="1">
        <v>1</v>
      </c>
      <c r="FA8" s="1">
        <v>1</v>
      </c>
      <c r="FB8" s="1">
        <v>1</v>
      </c>
      <c r="FD8" s="1">
        <v>131</v>
      </c>
    </row>
    <row r="9" spans="1:160">
      <c r="A9" s="1" t="s">
        <v>389</v>
      </c>
      <c r="B9" s="1" t="s">
        <v>390</v>
      </c>
      <c r="C9" s="1" t="s">
        <v>391</v>
      </c>
      <c r="D9" s="1" t="s">
        <v>18</v>
      </c>
      <c r="E9" s="1" t="s">
        <v>392</v>
      </c>
      <c r="F9" s="1" t="s">
        <v>255</v>
      </c>
      <c r="G9" s="1" t="s">
        <v>256</v>
      </c>
      <c r="H9" s="1" t="s">
        <v>257</v>
      </c>
      <c r="I9" s="1" t="s">
        <v>285</v>
      </c>
      <c r="J9" s="1" t="s">
        <v>259</v>
      </c>
      <c r="K9" s="1" t="s">
        <v>393</v>
      </c>
      <c r="L9" s="1" t="s">
        <v>394</v>
      </c>
      <c r="M9" s="1" t="s">
        <v>395</v>
      </c>
      <c r="N9" s="1" t="s">
        <v>396</v>
      </c>
      <c r="O9" s="1" t="s">
        <v>397</v>
      </c>
      <c r="P9" s="1" t="s">
        <v>398</v>
      </c>
      <c r="Q9" s="1" t="s">
        <v>19</v>
      </c>
      <c r="R9" s="1" t="s">
        <v>19</v>
      </c>
      <c r="S9" s="1" t="s">
        <v>266</v>
      </c>
      <c r="T9" s="1" t="s">
        <v>399</v>
      </c>
      <c r="U9" s="1" t="s">
        <v>400</v>
      </c>
      <c r="V9" s="1" t="s">
        <v>317</v>
      </c>
      <c r="W9" s="1" t="s">
        <v>400</v>
      </c>
      <c r="X9" s="1" t="s">
        <v>317</v>
      </c>
      <c r="Y9" s="1" t="s">
        <v>401</v>
      </c>
      <c r="Z9" s="2" t="s">
        <v>402</v>
      </c>
      <c r="AA9" s="1" t="s">
        <v>272</v>
      </c>
      <c r="AB9" s="1" t="s">
        <v>273</v>
      </c>
      <c r="AC9" s="1" t="s">
        <v>403</v>
      </c>
      <c r="AD9" s="1" t="s">
        <v>404</v>
      </c>
      <c r="AE9" s="1" t="s">
        <v>276</v>
      </c>
      <c r="AF9" s="1" t="s">
        <v>277</v>
      </c>
      <c r="AG9" s="1" t="s">
        <v>278</v>
      </c>
      <c r="AN9" s="1">
        <v>1</v>
      </c>
      <c r="AO9" s="1">
        <v>1</v>
      </c>
      <c r="AP9" s="1">
        <v>0</v>
      </c>
      <c r="AQ9" s="1">
        <v>0</v>
      </c>
      <c r="AR9" s="1" t="s">
        <v>279</v>
      </c>
      <c r="AS9" s="1">
        <v>0</v>
      </c>
      <c r="AT9" s="1" t="s">
        <v>341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3</v>
      </c>
      <c r="BE9" s="1">
        <v>3</v>
      </c>
      <c r="BF9" s="1">
        <v>3</v>
      </c>
      <c r="BG9" s="1">
        <v>3</v>
      </c>
      <c r="BH9" s="1">
        <v>3</v>
      </c>
      <c r="BI9" s="1">
        <v>3</v>
      </c>
      <c r="BJ9" s="1">
        <v>0</v>
      </c>
      <c r="BK9" s="1">
        <v>0</v>
      </c>
      <c r="BL9" s="1">
        <v>0</v>
      </c>
      <c r="CB9" s="1">
        <v>1</v>
      </c>
      <c r="CC9" s="1">
        <v>40</v>
      </c>
      <c r="CD9" s="1">
        <v>2</v>
      </c>
      <c r="CE9" s="1">
        <v>40</v>
      </c>
      <c r="CF9" s="1">
        <v>2</v>
      </c>
      <c r="CG9" s="1">
        <v>80</v>
      </c>
      <c r="CH9" s="1">
        <v>44</v>
      </c>
      <c r="CI9" s="1">
        <v>12</v>
      </c>
      <c r="CJ9" s="1">
        <v>0</v>
      </c>
      <c r="CK9" s="1">
        <v>12</v>
      </c>
      <c r="CL9" s="1">
        <v>8</v>
      </c>
      <c r="CM9" s="1">
        <v>32</v>
      </c>
      <c r="CN9" s="1">
        <v>20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2</v>
      </c>
      <c r="DD9" s="1">
        <v>2</v>
      </c>
      <c r="DE9" s="1">
        <v>2</v>
      </c>
      <c r="DF9" s="1">
        <v>2</v>
      </c>
      <c r="DG9" s="1">
        <v>2</v>
      </c>
      <c r="DH9" s="1">
        <v>2</v>
      </c>
      <c r="DI9" s="1">
        <v>1</v>
      </c>
      <c r="DJ9" s="1">
        <v>1</v>
      </c>
      <c r="DK9" s="1">
        <v>1</v>
      </c>
      <c r="DL9" s="1">
        <v>0</v>
      </c>
      <c r="DM9" s="1">
        <v>160</v>
      </c>
      <c r="DN9" s="1">
        <v>250</v>
      </c>
      <c r="DO9" s="1">
        <v>3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1</v>
      </c>
      <c r="EF9" s="1">
        <v>1</v>
      </c>
      <c r="EG9" s="1">
        <v>1</v>
      </c>
      <c r="EH9" s="1">
        <v>1</v>
      </c>
      <c r="EI9" s="1">
        <v>1</v>
      </c>
      <c r="EJ9" s="1">
        <v>1</v>
      </c>
      <c r="EK9" s="1">
        <v>1</v>
      </c>
      <c r="EL9" s="1">
        <v>1</v>
      </c>
      <c r="EM9" s="1">
        <v>1</v>
      </c>
      <c r="EN9" s="1">
        <v>1</v>
      </c>
      <c r="EO9" s="1">
        <v>1</v>
      </c>
      <c r="EP9" s="1">
        <v>1</v>
      </c>
      <c r="EQ9" s="1">
        <v>1</v>
      </c>
      <c r="ER9" s="1">
        <v>1</v>
      </c>
      <c r="ES9" s="1">
        <v>1</v>
      </c>
      <c r="ET9" s="1">
        <v>1</v>
      </c>
      <c r="EU9" s="1">
        <v>1</v>
      </c>
      <c r="EV9" s="1">
        <v>1</v>
      </c>
      <c r="EW9" s="1">
        <v>1</v>
      </c>
      <c r="EX9" s="1">
        <v>1</v>
      </c>
      <c r="EY9" s="1">
        <v>1</v>
      </c>
      <c r="EZ9" s="1">
        <v>1</v>
      </c>
      <c r="FA9" s="1">
        <v>1</v>
      </c>
      <c r="FB9" s="1">
        <v>1</v>
      </c>
      <c r="FD9" s="1">
        <v>40</v>
      </c>
    </row>
    <row r="10" spans="1:160">
      <c r="A10" s="1" t="s">
        <v>405</v>
      </c>
      <c r="B10" s="1" t="s">
        <v>406</v>
      </c>
      <c r="C10" s="1" t="s">
        <v>407</v>
      </c>
      <c r="D10" s="1" t="s">
        <v>20</v>
      </c>
      <c r="E10" s="1" t="s">
        <v>408</v>
      </c>
      <c r="F10" s="1" t="s">
        <v>255</v>
      </c>
      <c r="G10" s="1" t="s">
        <v>256</v>
      </c>
      <c r="H10" s="1" t="s">
        <v>257</v>
      </c>
      <c r="I10" s="1" t="s">
        <v>309</v>
      </c>
      <c r="J10" s="1" t="s">
        <v>259</v>
      </c>
      <c r="K10" s="1" t="s">
        <v>409</v>
      </c>
      <c r="L10" s="1" t="s">
        <v>410</v>
      </c>
      <c r="N10" s="1" t="s">
        <v>411</v>
      </c>
      <c r="O10" s="1" t="s">
        <v>289</v>
      </c>
      <c r="P10" s="1" t="s">
        <v>412</v>
      </c>
      <c r="Q10" s="1" t="s">
        <v>21</v>
      </c>
      <c r="R10" s="1" t="s">
        <v>21</v>
      </c>
      <c r="S10" s="1" t="s">
        <v>266</v>
      </c>
      <c r="T10" s="1" t="s">
        <v>413</v>
      </c>
      <c r="U10" s="1" t="s">
        <v>414</v>
      </c>
      <c r="W10" s="1" t="s">
        <v>415</v>
      </c>
      <c r="Y10" s="1" t="s">
        <v>416</v>
      </c>
      <c r="AA10" s="1" t="s">
        <v>297</v>
      </c>
      <c r="AB10" s="1" t="s">
        <v>298</v>
      </c>
      <c r="AC10" s="1" t="s">
        <v>417</v>
      </c>
      <c r="AD10" s="1" t="s">
        <v>418</v>
      </c>
      <c r="AE10" s="1" t="s">
        <v>419</v>
      </c>
      <c r="AF10" s="1" t="s">
        <v>277</v>
      </c>
      <c r="AG10" s="1" t="s">
        <v>278</v>
      </c>
      <c r="AN10" s="1">
        <v>1</v>
      </c>
      <c r="AO10" s="1">
        <v>1</v>
      </c>
      <c r="AP10" s="1">
        <v>0</v>
      </c>
      <c r="AQ10" s="1">
        <v>7</v>
      </c>
      <c r="AR10" s="1" t="s">
        <v>340</v>
      </c>
      <c r="AS10" s="1">
        <v>0</v>
      </c>
      <c r="AT10" s="1" t="s">
        <v>420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2</v>
      </c>
      <c r="BE10" s="1">
        <v>2</v>
      </c>
      <c r="BF10" s="1">
        <v>2</v>
      </c>
      <c r="BG10" s="1">
        <v>2</v>
      </c>
      <c r="BH10" s="1">
        <v>2</v>
      </c>
      <c r="BI10" s="1">
        <v>2</v>
      </c>
      <c r="BJ10" s="1">
        <v>0</v>
      </c>
      <c r="BK10" s="1">
        <v>0</v>
      </c>
      <c r="BL10" s="1">
        <v>0</v>
      </c>
      <c r="CB10" s="1">
        <v>0</v>
      </c>
      <c r="CC10" s="1">
        <v>0</v>
      </c>
      <c r="CD10" s="1">
        <v>1</v>
      </c>
      <c r="CE10" s="1">
        <v>32</v>
      </c>
      <c r="CF10" s="1">
        <v>2</v>
      </c>
      <c r="CG10" s="1">
        <v>50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1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2</v>
      </c>
      <c r="DZ10" s="1">
        <v>24</v>
      </c>
      <c r="EA10" s="1">
        <v>2</v>
      </c>
      <c r="EB10" s="1">
        <v>0</v>
      </c>
      <c r="EC10" s="1">
        <v>0</v>
      </c>
      <c r="ED10" s="1">
        <v>0</v>
      </c>
      <c r="FD10" s="1">
        <v>60</v>
      </c>
    </row>
    <row r="11" spans="1:160">
      <c r="A11" s="1" t="s">
        <v>421</v>
      </c>
      <c r="B11" s="1" t="s">
        <v>422</v>
      </c>
      <c r="C11" s="1" t="s">
        <v>423</v>
      </c>
      <c r="D11" s="1" t="s">
        <v>22</v>
      </c>
      <c r="E11" s="1" t="s">
        <v>424</v>
      </c>
      <c r="F11" s="1" t="s">
        <v>255</v>
      </c>
      <c r="G11" s="1" t="s">
        <v>256</v>
      </c>
      <c r="H11" s="1" t="s">
        <v>257</v>
      </c>
      <c r="I11" s="1" t="s">
        <v>309</v>
      </c>
      <c r="J11" s="1" t="s">
        <v>259</v>
      </c>
      <c r="K11" s="1" t="s">
        <v>425</v>
      </c>
      <c r="L11" s="1" t="s">
        <v>426</v>
      </c>
      <c r="M11" s="1" t="s">
        <v>317</v>
      </c>
      <c r="N11" s="1" t="s">
        <v>427</v>
      </c>
      <c r="O11" s="1" t="s">
        <v>380</v>
      </c>
      <c r="P11" s="1" t="s">
        <v>428</v>
      </c>
      <c r="Q11" s="1" t="s">
        <v>23</v>
      </c>
      <c r="R11" s="1" t="s">
        <v>23</v>
      </c>
      <c r="S11" s="1" t="s">
        <v>266</v>
      </c>
      <c r="T11" s="1" t="s">
        <v>429</v>
      </c>
      <c r="U11" s="1" t="s">
        <v>430</v>
      </c>
      <c r="V11" s="1" t="s">
        <v>317</v>
      </c>
      <c r="W11" s="1" t="s">
        <v>317</v>
      </c>
      <c r="X11" s="1" t="s">
        <v>317</v>
      </c>
      <c r="Y11" s="1" t="s">
        <v>431</v>
      </c>
      <c r="Z11" s="1" t="s">
        <v>317</v>
      </c>
      <c r="AA11" s="1" t="s">
        <v>272</v>
      </c>
      <c r="AB11" s="1" t="s">
        <v>273</v>
      </c>
      <c r="AC11" s="1" t="s">
        <v>432</v>
      </c>
      <c r="AD11" s="1" t="s">
        <v>433</v>
      </c>
      <c r="AE11" s="1" t="s">
        <v>276</v>
      </c>
      <c r="AF11" s="1" t="s">
        <v>277</v>
      </c>
      <c r="AG11" s="1" t="s">
        <v>278</v>
      </c>
      <c r="AN11" s="1">
        <v>0</v>
      </c>
      <c r="AO11" s="1">
        <v>1</v>
      </c>
      <c r="AP11" s="1">
        <v>0</v>
      </c>
      <c r="AQ11" s="1">
        <v>0</v>
      </c>
      <c r="AR11" s="1" t="s">
        <v>357</v>
      </c>
      <c r="AS11" s="1">
        <v>0</v>
      </c>
      <c r="AT11" s="1" t="s">
        <v>341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3</v>
      </c>
      <c r="BE11" s="1">
        <v>3</v>
      </c>
      <c r="BF11" s="1">
        <v>3</v>
      </c>
      <c r="BG11" s="1">
        <v>3</v>
      </c>
      <c r="BH11" s="1">
        <v>3</v>
      </c>
      <c r="BI11" s="1">
        <v>3</v>
      </c>
      <c r="BJ11" s="1">
        <v>0</v>
      </c>
      <c r="BK11" s="1">
        <v>0</v>
      </c>
      <c r="BL11" s="1">
        <v>0</v>
      </c>
      <c r="CB11" s="1">
        <v>1</v>
      </c>
      <c r="CC11" s="1">
        <v>30</v>
      </c>
      <c r="CD11" s="1">
        <v>1</v>
      </c>
      <c r="CE11" s="1">
        <v>27</v>
      </c>
      <c r="CF11" s="1">
        <v>3</v>
      </c>
      <c r="CG11" s="1">
        <v>30</v>
      </c>
      <c r="CH11" s="1">
        <v>11</v>
      </c>
      <c r="CI11" s="1">
        <v>11</v>
      </c>
      <c r="CJ11" s="1">
        <v>0</v>
      </c>
      <c r="CK11" s="1">
        <v>1</v>
      </c>
      <c r="CL11" s="1">
        <v>1</v>
      </c>
      <c r="CM11" s="1">
        <v>10</v>
      </c>
      <c r="CN11" s="1">
        <v>10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70</v>
      </c>
      <c r="DN11" s="1">
        <v>45</v>
      </c>
      <c r="DO11" s="1">
        <v>3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3</v>
      </c>
      <c r="DZ11" s="1">
        <v>24</v>
      </c>
      <c r="EA11" s="1">
        <v>3</v>
      </c>
      <c r="EB11" s="1">
        <v>4</v>
      </c>
      <c r="EC11" s="1">
        <v>8</v>
      </c>
      <c r="ED11" s="1">
        <v>4</v>
      </c>
      <c r="ET11" s="1">
        <v>1</v>
      </c>
      <c r="FD11" s="1">
        <v>30</v>
      </c>
    </row>
    <row r="12" spans="1:160">
      <c r="A12" s="1" t="s">
        <v>434</v>
      </c>
      <c r="B12" s="1" t="s">
        <v>435</v>
      </c>
      <c r="C12" s="1" t="s">
        <v>436</v>
      </c>
      <c r="D12" s="1" t="s">
        <v>24</v>
      </c>
      <c r="E12" s="1" t="s">
        <v>437</v>
      </c>
      <c r="F12" s="1" t="s">
        <v>255</v>
      </c>
      <c r="G12" s="1" t="s">
        <v>256</v>
      </c>
      <c r="H12" s="1" t="s">
        <v>257</v>
      </c>
      <c r="I12" s="1" t="s">
        <v>309</v>
      </c>
      <c r="J12" s="1" t="s">
        <v>259</v>
      </c>
      <c r="K12" s="1" t="s">
        <v>438</v>
      </c>
      <c r="L12" s="1" t="s">
        <v>439</v>
      </c>
      <c r="M12" s="1" t="s">
        <v>440</v>
      </c>
      <c r="N12" s="1" t="s">
        <v>313</v>
      </c>
      <c r="O12" s="1" t="s">
        <v>441</v>
      </c>
      <c r="P12" s="1" t="s">
        <v>317</v>
      </c>
      <c r="Q12" s="1" t="s">
        <v>25</v>
      </c>
      <c r="R12" s="1" t="s">
        <v>25</v>
      </c>
      <c r="S12" s="1" t="s">
        <v>266</v>
      </c>
      <c r="T12" s="1" t="s">
        <v>429</v>
      </c>
      <c r="U12" s="1" t="s">
        <v>442</v>
      </c>
      <c r="V12" s="1" t="s">
        <v>317</v>
      </c>
      <c r="W12" s="1" t="s">
        <v>317</v>
      </c>
      <c r="X12" s="1" t="s">
        <v>317</v>
      </c>
      <c r="Y12" s="1" t="s">
        <v>443</v>
      </c>
      <c r="Z12" s="1" t="s">
        <v>317</v>
      </c>
      <c r="AA12" s="1" t="s">
        <v>337</v>
      </c>
      <c r="AB12" s="1" t="s">
        <v>273</v>
      </c>
      <c r="AC12" s="1" t="s">
        <v>444</v>
      </c>
      <c r="AD12" s="1" t="s">
        <v>445</v>
      </c>
      <c r="AE12" s="1" t="s">
        <v>276</v>
      </c>
      <c r="AF12" s="1" t="s">
        <v>277</v>
      </c>
      <c r="AG12" s="1" t="s">
        <v>278</v>
      </c>
      <c r="AN12" s="1">
        <v>1</v>
      </c>
      <c r="AO12" s="1">
        <v>1</v>
      </c>
      <c r="AP12" s="1">
        <v>0</v>
      </c>
      <c r="AQ12" s="1">
        <v>10</v>
      </c>
      <c r="AR12" s="1" t="s">
        <v>302</v>
      </c>
      <c r="AS12" s="1">
        <v>0</v>
      </c>
      <c r="AT12" s="1" t="s">
        <v>420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2</v>
      </c>
      <c r="BE12" s="1">
        <v>2</v>
      </c>
      <c r="BF12" s="1">
        <v>2</v>
      </c>
      <c r="BG12" s="1">
        <v>3</v>
      </c>
      <c r="BH12" s="1">
        <v>3</v>
      </c>
      <c r="BI12" s="1">
        <v>3</v>
      </c>
      <c r="BJ12" s="1">
        <v>0</v>
      </c>
      <c r="BK12" s="1">
        <v>0</v>
      </c>
      <c r="BL12" s="1">
        <v>0</v>
      </c>
      <c r="CB12" s="1">
        <v>0</v>
      </c>
      <c r="CC12" s="1">
        <v>0</v>
      </c>
      <c r="CD12" s="1">
        <v>1</v>
      </c>
      <c r="CE12" s="1">
        <v>30</v>
      </c>
      <c r="CF12" s="1">
        <v>1</v>
      </c>
      <c r="CG12" s="1">
        <v>30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100</v>
      </c>
      <c r="DN12" s="1">
        <v>680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1</v>
      </c>
      <c r="EF12" s="1">
        <v>1</v>
      </c>
      <c r="EI12" s="1">
        <v>1</v>
      </c>
      <c r="EJ12" s="1">
        <v>1</v>
      </c>
      <c r="EK12" s="1">
        <v>1</v>
      </c>
      <c r="EL12" s="1">
        <v>1</v>
      </c>
      <c r="EO12" s="1">
        <v>1</v>
      </c>
      <c r="EP12" s="1">
        <v>1</v>
      </c>
      <c r="EQ12" s="1">
        <v>1</v>
      </c>
      <c r="ER12" s="1">
        <v>1</v>
      </c>
      <c r="EU12" s="1">
        <v>1</v>
      </c>
      <c r="EV12" s="1">
        <v>1</v>
      </c>
      <c r="EW12" s="1">
        <v>1</v>
      </c>
      <c r="EX12" s="1">
        <v>1</v>
      </c>
      <c r="FA12" s="1">
        <v>1</v>
      </c>
      <c r="FB12" s="1">
        <v>1</v>
      </c>
      <c r="FD12" s="1">
        <v>45</v>
      </c>
    </row>
    <row r="13" spans="1:160">
      <c r="A13" s="1" t="s">
        <v>446</v>
      </c>
      <c r="B13" s="1" t="s">
        <v>447</v>
      </c>
      <c r="C13" s="1" t="s">
        <v>448</v>
      </c>
      <c r="D13" s="1" t="s">
        <v>26</v>
      </c>
      <c r="E13" s="1" t="s">
        <v>449</v>
      </c>
      <c r="F13" s="1" t="s">
        <v>255</v>
      </c>
      <c r="G13" s="1" t="s">
        <v>256</v>
      </c>
      <c r="H13" s="1" t="s">
        <v>257</v>
      </c>
      <c r="I13" s="1" t="s">
        <v>309</v>
      </c>
      <c r="J13" s="1" t="s">
        <v>259</v>
      </c>
      <c r="K13" s="1" t="s">
        <v>450</v>
      </c>
      <c r="L13" s="1" t="s">
        <v>451</v>
      </c>
      <c r="M13" s="1" t="s">
        <v>452</v>
      </c>
      <c r="N13" s="1" t="s">
        <v>453</v>
      </c>
      <c r="O13" s="1" t="s">
        <v>380</v>
      </c>
      <c r="P13" s="1" t="s">
        <v>454</v>
      </c>
      <c r="Q13" s="1" t="s">
        <v>455</v>
      </c>
      <c r="R13" s="1" t="s">
        <v>19</v>
      </c>
      <c r="S13" s="1" t="s">
        <v>266</v>
      </c>
      <c r="T13" s="1" t="s">
        <v>399</v>
      </c>
      <c r="U13" s="1" t="s">
        <v>456</v>
      </c>
      <c r="V13" s="1" t="s">
        <v>317</v>
      </c>
      <c r="W13" s="1" t="s">
        <v>456</v>
      </c>
      <c r="X13" s="1" t="s">
        <v>317</v>
      </c>
      <c r="Y13" s="1" t="s">
        <v>457</v>
      </c>
      <c r="Z13" s="2" t="s">
        <v>458</v>
      </c>
      <c r="AA13" s="1" t="s">
        <v>272</v>
      </c>
      <c r="AB13" s="1" t="s">
        <v>273</v>
      </c>
      <c r="AC13" s="1" t="s">
        <v>459</v>
      </c>
      <c r="AD13" s="1" t="s">
        <v>460</v>
      </c>
      <c r="AE13" s="1" t="s">
        <v>301</v>
      </c>
      <c r="AF13" s="1" t="s">
        <v>277</v>
      </c>
      <c r="AG13" s="1" t="s">
        <v>278</v>
      </c>
      <c r="AN13" s="1">
        <v>1</v>
      </c>
      <c r="AO13" s="1">
        <v>1</v>
      </c>
      <c r="AP13" s="1">
        <v>0</v>
      </c>
      <c r="AQ13" s="1">
        <v>12</v>
      </c>
      <c r="AR13" s="1" t="s">
        <v>461</v>
      </c>
      <c r="AS13" s="1">
        <v>0</v>
      </c>
      <c r="AT13" s="1" t="s">
        <v>341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1</v>
      </c>
      <c r="BE13" s="1">
        <v>1</v>
      </c>
      <c r="BF13" s="1">
        <v>1</v>
      </c>
      <c r="BG13" s="1">
        <v>2</v>
      </c>
      <c r="BH13" s="1">
        <v>2</v>
      </c>
      <c r="BI13" s="1">
        <v>2</v>
      </c>
      <c r="BJ13" s="1">
        <v>0</v>
      </c>
      <c r="BK13" s="1">
        <v>0</v>
      </c>
      <c r="BL13" s="1">
        <v>0</v>
      </c>
      <c r="BP13" s="1">
        <v>1</v>
      </c>
      <c r="BS13" s="1">
        <v>1</v>
      </c>
      <c r="BT13" s="1">
        <v>1</v>
      </c>
      <c r="BU13" s="1">
        <v>1</v>
      </c>
      <c r="BX13" s="1">
        <v>1</v>
      </c>
      <c r="BY13" s="1">
        <v>1</v>
      </c>
      <c r="CB13" s="1">
        <v>0</v>
      </c>
      <c r="CC13" s="1">
        <v>0</v>
      </c>
      <c r="CD13" s="1">
        <v>1</v>
      </c>
      <c r="CE13" s="1">
        <v>7</v>
      </c>
      <c r="CF13" s="1">
        <v>1</v>
      </c>
      <c r="CG13" s="1">
        <v>15</v>
      </c>
      <c r="CH13" s="1">
        <v>9</v>
      </c>
      <c r="CI13" s="1">
        <v>9</v>
      </c>
      <c r="CJ13" s="1">
        <v>0</v>
      </c>
      <c r="CK13" s="1">
        <v>2</v>
      </c>
      <c r="CL13" s="1">
        <v>2</v>
      </c>
      <c r="CM13" s="1">
        <v>7</v>
      </c>
      <c r="CN13" s="1">
        <v>6</v>
      </c>
      <c r="CO13" s="1">
        <v>3</v>
      </c>
      <c r="CP13" s="1">
        <v>3</v>
      </c>
      <c r="CQ13" s="1">
        <v>0</v>
      </c>
      <c r="CR13" s="1">
        <v>3</v>
      </c>
      <c r="CS13" s="1">
        <v>2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3</v>
      </c>
      <c r="DH13" s="1">
        <v>0</v>
      </c>
      <c r="DI13" s="1">
        <v>0</v>
      </c>
      <c r="DJ13" s="1">
        <v>1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2</v>
      </c>
      <c r="DZ13" s="1">
        <v>10</v>
      </c>
      <c r="EA13" s="1">
        <v>2</v>
      </c>
      <c r="EB13" s="1">
        <v>13</v>
      </c>
      <c r="EC13" s="1">
        <v>0</v>
      </c>
      <c r="ED13" s="1">
        <v>13</v>
      </c>
      <c r="EG13" s="1">
        <v>1</v>
      </c>
      <c r="EH13" s="1">
        <v>1</v>
      </c>
      <c r="EI13" s="1">
        <v>1</v>
      </c>
      <c r="ES13" s="1">
        <v>1</v>
      </c>
      <c r="ET13" s="1">
        <v>1</v>
      </c>
      <c r="EU13" s="1">
        <v>1</v>
      </c>
      <c r="FD13" s="1">
        <v>50</v>
      </c>
    </row>
  </sheetData>
  <hyperlinks>
    <hyperlink ref="Z6" r:id="rId1" xr:uid="{1E25E5AB-1D93-49C9-85E9-B5530072374C}"/>
    <hyperlink ref="Z9" r:id="rId2" xr:uid="{4A82A7FA-676B-4970-B890-CC798C79194E}"/>
    <hyperlink ref="Z13" r:id="rId3" xr:uid="{6D58B66A-56A3-415A-BA33-D9B86076D9CB}"/>
  </hyperlinks>
  <pageMargins left="0.7" right="0.7" top="0.75" bottom="0.75" header="0.3" footer="0.3"/>
  <pageSetup paperSize="9" orientation="portrait" horizontalDpi="0" verticalDpi="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1D25-56D9-455F-B186-300A8BD6D536}">
  <dimension ref="A1:AF15"/>
  <sheetViews>
    <sheetView workbookViewId="0">
      <selection activeCell="AH9" sqref="AH9"/>
    </sheetView>
  </sheetViews>
  <sheetFormatPr defaultColWidth="9" defaultRowHeight="24.6"/>
  <cols>
    <col min="1" max="1" width="9.69921875" style="3" bestFit="1" customWidth="1"/>
    <col min="2" max="2" width="22.09765625" style="3" bestFit="1" customWidth="1"/>
    <col min="3" max="3" width="8.796875"/>
    <col min="4" max="28" width="4.69921875" style="3" bestFit="1" customWidth="1"/>
    <col min="29" max="30" width="4.69921875" style="5" bestFit="1" customWidth="1"/>
    <col min="31" max="31" width="6.5" style="3" customWidth="1"/>
    <col min="32" max="16384" width="9" style="3"/>
  </cols>
  <sheetData>
    <row r="1" spans="1:32" s="15" customFormat="1" ht="147" customHeight="1">
      <c r="A1" s="9" t="s">
        <v>0</v>
      </c>
      <c r="B1" s="9" t="s">
        <v>462</v>
      </c>
      <c r="C1" s="13" t="s">
        <v>2</v>
      </c>
      <c r="D1" s="10" t="s">
        <v>463</v>
      </c>
      <c r="E1" s="10" t="s">
        <v>464</v>
      </c>
      <c r="F1" s="10" t="s">
        <v>465</v>
      </c>
      <c r="G1" s="10" t="s">
        <v>466</v>
      </c>
      <c r="H1" s="10" t="s">
        <v>467</v>
      </c>
      <c r="I1" s="10" t="s">
        <v>468</v>
      </c>
      <c r="J1" s="10" t="s">
        <v>469</v>
      </c>
      <c r="K1" s="10" t="s">
        <v>470</v>
      </c>
      <c r="L1" s="10" t="s">
        <v>471</v>
      </c>
      <c r="M1" s="10" t="s">
        <v>472</v>
      </c>
      <c r="N1" s="10" t="s">
        <v>473</v>
      </c>
      <c r="O1" s="10" t="s">
        <v>474</v>
      </c>
      <c r="P1" s="10" t="s">
        <v>475</v>
      </c>
      <c r="Q1" s="10" t="s">
        <v>476</v>
      </c>
      <c r="R1" s="10" t="s">
        <v>477</v>
      </c>
      <c r="S1" s="10" t="s">
        <v>478</v>
      </c>
      <c r="T1" s="10" t="s">
        <v>479</v>
      </c>
      <c r="U1" s="10" t="s">
        <v>480</v>
      </c>
      <c r="V1" s="10" t="s">
        <v>481</v>
      </c>
      <c r="W1" s="10" t="s">
        <v>482</v>
      </c>
      <c r="X1" s="10" t="s">
        <v>483</v>
      </c>
      <c r="Y1" s="10" t="s">
        <v>484</v>
      </c>
      <c r="Z1" s="10" t="s">
        <v>485</v>
      </c>
      <c r="AA1" s="10" t="s">
        <v>486</v>
      </c>
      <c r="AB1" s="10" t="s">
        <v>487</v>
      </c>
      <c r="AC1" s="10" t="s">
        <v>488</v>
      </c>
      <c r="AD1" s="10" t="s">
        <v>489</v>
      </c>
      <c r="AE1" s="9" t="s">
        <v>55</v>
      </c>
      <c r="AF1" s="14"/>
    </row>
    <row r="2" spans="1:32">
      <c r="A2" s="12">
        <v>95012001</v>
      </c>
      <c r="B2" s="11" t="s">
        <v>5</v>
      </c>
      <c r="C2" s="8" t="str">
        <f>VLOOKUP(A2,'แยกชั้น เพศ'!$A:$C,3,0)</f>
        <v>เมืองยะลา</v>
      </c>
      <c r="D2" s="8"/>
      <c r="E2" s="8">
        <v>1</v>
      </c>
      <c r="F2" s="8">
        <v>1</v>
      </c>
      <c r="G2" s="8">
        <v>1</v>
      </c>
      <c r="H2" s="8">
        <v>1</v>
      </c>
      <c r="I2" s="8">
        <v>1</v>
      </c>
      <c r="J2" s="8"/>
      <c r="K2" s="8">
        <v>1</v>
      </c>
      <c r="L2" s="8"/>
      <c r="M2" s="8"/>
      <c r="N2" s="8">
        <v>1</v>
      </c>
      <c r="O2" s="8">
        <v>1</v>
      </c>
      <c r="P2" s="8">
        <v>1</v>
      </c>
      <c r="Q2" s="8"/>
      <c r="R2" s="8">
        <v>1</v>
      </c>
      <c r="S2" s="8">
        <v>1</v>
      </c>
      <c r="T2" s="8"/>
      <c r="U2" s="8"/>
      <c r="V2" s="8">
        <v>1</v>
      </c>
      <c r="W2" s="8">
        <v>1</v>
      </c>
      <c r="X2" s="8">
        <v>1</v>
      </c>
      <c r="Y2" s="8">
        <v>1</v>
      </c>
      <c r="Z2" s="8"/>
      <c r="AA2" s="8">
        <v>1</v>
      </c>
      <c r="AB2" s="8">
        <v>1</v>
      </c>
      <c r="AC2" s="8"/>
      <c r="AD2" s="8"/>
      <c r="AE2" s="7">
        <f t="shared" ref="AE2:AE13" si="0">SUM(D2:AD2)</f>
        <v>17</v>
      </c>
    </row>
    <row r="3" spans="1:32">
      <c r="A3" s="12">
        <v>95012002</v>
      </c>
      <c r="B3" s="11" t="s">
        <v>8</v>
      </c>
      <c r="C3" s="8" t="str">
        <f>VLOOKUP(A3,'แยกชั้น เพศ'!$A:$C,3,0)</f>
        <v>รามัน</v>
      </c>
      <c r="D3" s="8">
        <v>1</v>
      </c>
      <c r="E3" s="8"/>
      <c r="F3" s="8">
        <v>1</v>
      </c>
      <c r="G3" s="8">
        <v>1</v>
      </c>
      <c r="H3" s="8">
        <v>1</v>
      </c>
      <c r="I3" s="8">
        <v>1</v>
      </c>
      <c r="J3" s="8"/>
      <c r="K3" s="8">
        <v>1</v>
      </c>
      <c r="L3" s="8"/>
      <c r="M3" s="8">
        <v>1</v>
      </c>
      <c r="N3" s="8">
        <v>1</v>
      </c>
      <c r="O3" s="8">
        <v>1</v>
      </c>
      <c r="P3" s="8"/>
      <c r="Q3" s="8">
        <v>1</v>
      </c>
      <c r="R3" s="8"/>
      <c r="S3" s="8"/>
      <c r="T3" s="8"/>
      <c r="U3" s="8"/>
      <c r="V3" s="8">
        <v>1</v>
      </c>
      <c r="W3" s="8">
        <v>1</v>
      </c>
      <c r="X3" s="8">
        <v>1</v>
      </c>
      <c r="Y3" s="8">
        <v>1</v>
      </c>
      <c r="Z3" s="8"/>
      <c r="AA3" s="8">
        <v>1</v>
      </c>
      <c r="AB3" s="8">
        <v>1</v>
      </c>
      <c r="AC3" s="8">
        <v>1</v>
      </c>
      <c r="AD3" s="8"/>
      <c r="AE3" s="7">
        <f t="shared" si="0"/>
        <v>17</v>
      </c>
    </row>
    <row r="4" spans="1:32">
      <c r="A4" s="12">
        <v>95012004</v>
      </c>
      <c r="B4" s="11" t="s">
        <v>11</v>
      </c>
      <c r="C4" s="8" t="str">
        <f>VLOOKUP(A4,'แยกชั้น เพศ'!$A:$C,3,0)</f>
        <v>เมืองยะลา</v>
      </c>
      <c r="D4" s="8"/>
      <c r="E4" s="8"/>
      <c r="F4" s="8">
        <v>1</v>
      </c>
      <c r="G4" s="8"/>
      <c r="H4" s="8">
        <v>1</v>
      </c>
      <c r="I4" s="8">
        <v>1</v>
      </c>
      <c r="J4" s="8"/>
      <c r="K4" s="8">
        <v>1</v>
      </c>
      <c r="L4" s="8"/>
      <c r="M4" s="8">
        <v>1</v>
      </c>
      <c r="N4" s="8">
        <v>1</v>
      </c>
      <c r="O4" s="8">
        <v>1</v>
      </c>
      <c r="P4" s="8"/>
      <c r="Q4" s="8"/>
      <c r="R4" s="8">
        <v>1</v>
      </c>
      <c r="S4" s="8"/>
      <c r="T4" s="8"/>
      <c r="U4" s="8"/>
      <c r="V4" s="8">
        <v>1</v>
      </c>
      <c r="W4" s="8">
        <v>1</v>
      </c>
      <c r="X4" s="8">
        <v>1</v>
      </c>
      <c r="Y4" s="8">
        <v>1</v>
      </c>
      <c r="Z4" s="8"/>
      <c r="AA4" s="8">
        <v>1</v>
      </c>
      <c r="AB4" s="8">
        <v>1</v>
      </c>
      <c r="AC4" s="8"/>
      <c r="AD4" s="8"/>
      <c r="AE4" s="7">
        <f t="shared" si="0"/>
        <v>14</v>
      </c>
    </row>
    <row r="5" spans="1:32">
      <c r="A5" s="12">
        <v>95012005</v>
      </c>
      <c r="B5" s="11" t="s">
        <v>490</v>
      </c>
      <c r="C5" s="8" t="str">
        <f>VLOOKUP(A5,'แยกชั้น เพศ'!$A:$C,3,0)</f>
        <v>เมืองยะลา</v>
      </c>
      <c r="D5" s="8">
        <v>1</v>
      </c>
      <c r="E5" s="8"/>
      <c r="F5" s="8">
        <v>1</v>
      </c>
      <c r="G5" s="8"/>
      <c r="H5" s="8">
        <v>1</v>
      </c>
      <c r="I5" s="8">
        <v>1</v>
      </c>
      <c r="J5" s="8">
        <v>1</v>
      </c>
      <c r="K5" s="8">
        <v>1</v>
      </c>
      <c r="L5" s="8"/>
      <c r="M5" s="8"/>
      <c r="N5" s="8">
        <v>1</v>
      </c>
      <c r="O5" s="8">
        <v>1</v>
      </c>
      <c r="P5" s="8"/>
      <c r="Q5" s="8"/>
      <c r="R5" s="8"/>
      <c r="S5" s="8"/>
      <c r="T5" s="8"/>
      <c r="U5" s="8"/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/>
      <c r="AD5" s="8">
        <v>1</v>
      </c>
      <c r="AE5" s="7">
        <f t="shared" si="0"/>
        <v>16</v>
      </c>
    </row>
    <row r="6" spans="1:32">
      <c r="A6" s="12">
        <v>95012006</v>
      </c>
      <c r="B6" s="11" t="s">
        <v>14</v>
      </c>
      <c r="C6" s="8" t="str">
        <f>VLOOKUP(A6,'แยกชั้น เพศ'!$A:$C,3,0)</f>
        <v>เมืองยะลา</v>
      </c>
      <c r="D6" s="8"/>
      <c r="E6" s="8">
        <v>1</v>
      </c>
      <c r="F6" s="8">
        <v>1</v>
      </c>
      <c r="G6" s="8"/>
      <c r="H6" s="8">
        <v>1</v>
      </c>
      <c r="I6" s="8">
        <v>1</v>
      </c>
      <c r="J6" s="8"/>
      <c r="K6" s="8">
        <v>1</v>
      </c>
      <c r="L6" s="8">
        <v>1</v>
      </c>
      <c r="M6" s="8"/>
      <c r="N6" s="8">
        <v>1</v>
      </c>
      <c r="O6" s="8">
        <v>1</v>
      </c>
      <c r="P6" s="8"/>
      <c r="Q6" s="8"/>
      <c r="R6" s="8">
        <v>1</v>
      </c>
      <c r="S6" s="8"/>
      <c r="T6" s="8"/>
      <c r="U6" s="8"/>
      <c r="V6" s="8">
        <v>1</v>
      </c>
      <c r="W6" s="8">
        <v>1</v>
      </c>
      <c r="X6" s="8">
        <v>1</v>
      </c>
      <c r="Y6" s="8">
        <v>1</v>
      </c>
      <c r="Z6" s="8">
        <v>1</v>
      </c>
      <c r="AA6" s="8">
        <v>1</v>
      </c>
      <c r="AB6" s="8">
        <v>1</v>
      </c>
      <c r="AC6" s="8"/>
      <c r="AD6" s="8"/>
      <c r="AE6" s="7">
        <f t="shared" si="0"/>
        <v>16</v>
      </c>
    </row>
    <row r="7" spans="1:32">
      <c r="A7" s="12">
        <v>95022001</v>
      </c>
      <c r="B7" s="11" t="s">
        <v>491</v>
      </c>
      <c r="C7" s="8" t="str">
        <f>VLOOKUP(A7,'แยกชั้น เพศ'!$A:$C,3,0)</f>
        <v>เบตง</v>
      </c>
      <c r="D7" s="8">
        <v>1</v>
      </c>
      <c r="E7" s="8">
        <v>1</v>
      </c>
      <c r="F7" s="8">
        <v>1</v>
      </c>
      <c r="G7" s="8"/>
      <c r="H7" s="8">
        <v>1</v>
      </c>
      <c r="I7" s="8">
        <v>1</v>
      </c>
      <c r="J7" s="8"/>
      <c r="K7" s="8">
        <v>1</v>
      </c>
      <c r="L7" s="8"/>
      <c r="M7" s="8">
        <v>1</v>
      </c>
      <c r="N7" s="8">
        <v>1</v>
      </c>
      <c r="O7" s="8">
        <v>1</v>
      </c>
      <c r="P7" s="8"/>
      <c r="Q7" s="8"/>
      <c r="R7" s="8">
        <v>1</v>
      </c>
      <c r="S7" s="8">
        <v>1</v>
      </c>
      <c r="T7" s="8"/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8">
        <v>1</v>
      </c>
      <c r="AB7" s="8">
        <v>1</v>
      </c>
      <c r="AC7" s="8"/>
      <c r="AD7" s="8">
        <v>1</v>
      </c>
      <c r="AE7" s="7">
        <f t="shared" si="0"/>
        <v>20</v>
      </c>
      <c r="AF7" s="4"/>
    </row>
    <row r="8" spans="1:32">
      <c r="A8" s="12">
        <v>95022002</v>
      </c>
      <c r="B8" s="11" t="s">
        <v>17</v>
      </c>
      <c r="C8" s="8" t="str">
        <f>VLOOKUP(A8,'แยกชั้น เพศ'!$A:$C,3,0)</f>
        <v>เบตง</v>
      </c>
      <c r="D8" s="8">
        <v>1</v>
      </c>
      <c r="E8" s="8"/>
      <c r="F8" s="8">
        <v>1</v>
      </c>
      <c r="G8" s="8"/>
      <c r="H8" s="8">
        <v>1</v>
      </c>
      <c r="I8" s="8">
        <v>1</v>
      </c>
      <c r="J8" s="8"/>
      <c r="K8" s="8">
        <v>1</v>
      </c>
      <c r="L8" s="8"/>
      <c r="M8" s="8"/>
      <c r="N8" s="8">
        <v>1</v>
      </c>
      <c r="O8" s="8">
        <v>1</v>
      </c>
      <c r="P8" s="8"/>
      <c r="Q8" s="8">
        <v>1</v>
      </c>
      <c r="R8" s="8">
        <v>1</v>
      </c>
      <c r="S8" s="8"/>
      <c r="T8" s="8"/>
      <c r="U8" s="8"/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/>
      <c r="AE8" s="7">
        <f t="shared" si="0"/>
        <v>17</v>
      </c>
    </row>
    <row r="9" spans="1:32">
      <c r="A9" s="12">
        <v>95022003</v>
      </c>
      <c r="B9" s="11" t="s">
        <v>18</v>
      </c>
      <c r="C9" s="8" t="str">
        <f>VLOOKUP(A9,'แยกชั้น เพศ'!$A:$C,3,0)</f>
        <v>บันนังสตา</v>
      </c>
      <c r="D9" s="8"/>
      <c r="E9" s="8"/>
      <c r="F9" s="8">
        <v>1</v>
      </c>
      <c r="G9" s="8"/>
      <c r="H9" s="8">
        <v>1</v>
      </c>
      <c r="I9" s="8">
        <v>1</v>
      </c>
      <c r="J9" s="8"/>
      <c r="K9" s="8">
        <v>1</v>
      </c>
      <c r="L9" s="8"/>
      <c r="M9" s="8">
        <v>1</v>
      </c>
      <c r="N9" s="8">
        <v>1</v>
      </c>
      <c r="O9" s="8">
        <v>1</v>
      </c>
      <c r="P9" s="8"/>
      <c r="Q9" s="8">
        <v>1</v>
      </c>
      <c r="R9" s="8">
        <v>1</v>
      </c>
      <c r="S9" s="8">
        <v>1</v>
      </c>
      <c r="T9" s="8"/>
      <c r="U9" s="8"/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8">
        <v>1</v>
      </c>
      <c r="AE9" s="7">
        <f t="shared" si="0"/>
        <v>19</v>
      </c>
    </row>
    <row r="10" spans="1:32">
      <c r="A10" s="12">
        <v>95022004</v>
      </c>
      <c r="B10" s="11" t="s">
        <v>20</v>
      </c>
      <c r="C10" s="8" t="str">
        <f>VLOOKUP(A10,'แยกชั้น เพศ'!$A:$C,3,0)</f>
        <v>ธารโต</v>
      </c>
      <c r="D10" s="8">
        <v>1</v>
      </c>
      <c r="E10" s="8"/>
      <c r="F10" s="8">
        <v>1</v>
      </c>
      <c r="G10" s="8">
        <v>1</v>
      </c>
      <c r="H10" s="8">
        <v>1</v>
      </c>
      <c r="I10" s="8">
        <v>1</v>
      </c>
      <c r="J10" s="8"/>
      <c r="K10" s="8">
        <v>1</v>
      </c>
      <c r="L10" s="8"/>
      <c r="M10" s="8">
        <v>1</v>
      </c>
      <c r="N10" s="8">
        <v>1</v>
      </c>
      <c r="O10" s="8">
        <v>1</v>
      </c>
      <c r="P10" s="8"/>
      <c r="Q10" s="8"/>
      <c r="R10" s="8"/>
      <c r="S10" s="8"/>
      <c r="T10" s="8">
        <v>1</v>
      </c>
      <c r="U10" s="8"/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8"/>
      <c r="AE10" s="7">
        <f t="shared" si="0"/>
        <v>18</v>
      </c>
    </row>
    <row r="11" spans="1:32">
      <c r="A11" s="12">
        <v>95022005</v>
      </c>
      <c r="B11" s="11" t="s">
        <v>22</v>
      </c>
      <c r="C11" s="8" t="str">
        <f>VLOOKUP(A11,'แยกชั้น เพศ'!$A:$C,3,0)</f>
        <v>ยะหา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/>
      <c r="K11" s="8">
        <v>1</v>
      </c>
      <c r="L11" s="8"/>
      <c r="M11" s="8">
        <v>1</v>
      </c>
      <c r="N11" s="8">
        <v>1</v>
      </c>
      <c r="O11" s="8">
        <v>1</v>
      </c>
      <c r="P11" s="8"/>
      <c r="Q11" s="8">
        <v>1</v>
      </c>
      <c r="R11" s="8">
        <v>1</v>
      </c>
      <c r="S11" s="8"/>
      <c r="T11" s="8"/>
      <c r="U11" s="8"/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/>
      <c r="AE11" s="7">
        <f t="shared" si="0"/>
        <v>20</v>
      </c>
    </row>
    <row r="12" spans="1:32">
      <c r="A12" s="12">
        <v>95022006</v>
      </c>
      <c r="B12" s="11" t="s">
        <v>24</v>
      </c>
      <c r="C12" s="8" t="str">
        <f>VLOOKUP(A12,'แยกชั้น เพศ'!$A:$C,3,0)</f>
        <v>กาบัง</v>
      </c>
      <c r="D12" s="8">
        <v>1</v>
      </c>
      <c r="E12" s="8"/>
      <c r="F12" s="8">
        <v>1</v>
      </c>
      <c r="G12" s="8"/>
      <c r="H12" s="8">
        <v>1</v>
      </c>
      <c r="I12" s="8">
        <v>1</v>
      </c>
      <c r="J12" s="8"/>
      <c r="K12" s="8">
        <v>1</v>
      </c>
      <c r="L12" s="8"/>
      <c r="M12" s="8">
        <v>1</v>
      </c>
      <c r="N12" s="8">
        <v>1</v>
      </c>
      <c r="O12" s="8">
        <v>1</v>
      </c>
      <c r="P12" s="8"/>
      <c r="Q12" s="8">
        <v>1</v>
      </c>
      <c r="R12" s="8"/>
      <c r="S12" s="8"/>
      <c r="T12" s="8"/>
      <c r="U12" s="8"/>
      <c r="V12" s="8">
        <v>1</v>
      </c>
      <c r="W12" s="8">
        <v>1</v>
      </c>
      <c r="X12" s="8">
        <v>1</v>
      </c>
      <c r="Y12" s="8">
        <v>1</v>
      </c>
      <c r="Z12" s="8"/>
      <c r="AA12" s="8">
        <v>1</v>
      </c>
      <c r="AB12" s="8">
        <v>1</v>
      </c>
      <c r="AC12" s="8">
        <v>1</v>
      </c>
      <c r="AD12" s="8"/>
      <c r="AE12" s="7">
        <f t="shared" si="0"/>
        <v>16</v>
      </c>
    </row>
    <row r="13" spans="1:32">
      <c r="A13" s="12">
        <v>95022007</v>
      </c>
      <c r="B13" s="11" t="s">
        <v>26</v>
      </c>
      <c r="C13" s="8" t="str">
        <f>VLOOKUP(A13,'แยกชั้น เพศ'!$A:$C,3,0)</f>
        <v>บันนังสตา</v>
      </c>
      <c r="D13" s="8"/>
      <c r="E13" s="8"/>
      <c r="F13" s="8">
        <v>1</v>
      </c>
      <c r="G13" s="8"/>
      <c r="H13" s="8">
        <v>1</v>
      </c>
      <c r="I13" s="8">
        <v>1</v>
      </c>
      <c r="J13" s="8"/>
      <c r="K13" s="8">
        <v>1</v>
      </c>
      <c r="L13" s="8"/>
      <c r="M13" s="8">
        <v>1</v>
      </c>
      <c r="N13" s="8">
        <v>1</v>
      </c>
      <c r="O13" s="8">
        <v>1</v>
      </c>
      <c r="P13" s="8"/>
      <c r="Q13" s="8"/>
      <c r="R13" s="8"/>
      <c r="S13" s="8"/>
      <c r="T13" s="8"/>
      <c r="U13" s="8"/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/>
      <c r="AD13" s="8"/>
      <c r="AE13" s="7">
        <f t="shared" si="0"/>
        <v>14</v>
      </c>
    </row>
    <row r="14" spans="1:32" ht="25.2" thickBot="1">
      <c r="A14" s="82" t="s">
        <v>55</v>
      </c>
      <c r="B14" s="83"/>
      <c r="C14" s="84"/>
      <c r="D14" s="6">
        <f>SUM(D2:D13)</f>
        <v>7</v>
      </c>
      <c r="E14" s="6">
        <f t="shared" ref="E14:AE14" si="1">SUM(E2:E13)</f>
        <v>4</v>
      </c>
      <c r="F14" s="6">
        <f t="shared" si="1"/>
        <v>12</v>
      </c>
      <c r="G14" s="6">
        <f t="shared" si="1"/>
        <v>4</v>
      </c>
      <c r="H14" s="6">
        <f t="shared" si="1"/>
        <v>12</v>
      </c>
      <c r="I14" s="6">
        <f t="shared" si="1"/>
        <v>12</v>
      </c>
      <c r="J14" s="6">
        <f t="shared" si="1"/>
        <v>1</v>
      </c>
      <c r="K14" s="6">
        <f t="shared" si="1"/>
        <v>12</v>
      </c>
      <c r="L14" s="6">
        <f t="shared" si="1"/>
        <v>1</v>
      </c>
      <c r="M14" s="6">
        <f t="shared" si="1"/>
        <v>8</v>
      </c>
      <c r="N14" s="6">
        <f t="shared" si="1"/>
        <v>12</v>
      </c>
      <c r="O14" s="6">
        <f t="shared" si="1"/>
        <v>12</v>
      </c>
      <c r="P14" s="6">
        <f t="shared" si="1"/>
        <v>1</v>
      </c>
      <c r="Q14" s="6">
        <f t="shared" si="1"/>
        <v>5</v>
      </c>
      <c r="R14" s="6">
        <f t="shared" si="1"/>
        <v>7</v>
      </c>
      <c r="S14" s="6">
        <f t="shared" si="1"/>
        <v>3</v>
      </c>
      <c r="T14" s="6">
        <f t="shared" si="1"/>
        <v>1</v>
      </c>
      <c r="U14" s="6">
        <f t="shared" si="1"/>
        <v>1</v>
      </c>
      <c r="V14" s="6">
        <f t="shared" si="1"/>
        <v>12</v>
      </c>
      <c r="W14" s="6">
        <f t="shared" si="1"/>
        <v>12</v>
      </c>
      <c r="X14" s="6">
        <f t="shared" si="1"/>
        <v>12</v>
      </c>
      <c r="Y14" s="6">
        <f t="shared" si="1"/>
        <v>12</v>
      </c>
      <c r="Z14" s="6">
        <f t="shared" si="1"/>
        <v>8</v>
      </c>
      <c r="AA14" s="6">
        <f t="shared" si="1"/>
        <v>12</v>
      </c>
      <c r="AB14" s="6">
        <f t="shared" si="1"/>
        <v>12</v>
      </c>
      <c r="AC14" s="6">
        <f t="shared" si="1"/>
        <v>6</v>
      </c>
      <c r="AD14" s="6">
        <f t="shared" si="1"/>
        <v>3</v>
      </c>
      <c r="AE14" s="6">
        <f t="shared" si="1"/>
        <v>204</v>
      </c>
    </row>
    <row r="15" spans="1:32" ht="25.2" thickTop="1"/>
  </sheetData>
  <sortState xmlns:xlrd2="http://schemas.microsoft.com/office/spreadsheetml/2017/richdata2" ref="A2:AF14">
    <sortCondition ref="A2:A14"/>
  </sortState>
  <mergeCells count="1">
    <mergeCell ref="A14:C14"/>
  </mergeCells>
  <pageMargins left="0.25" right="0.25" top="0.75" bottom="0.75" header="0.3" footer="0.3"/>
  <pageSetup paperSize="9" scale="7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06B-9044-4127-A420-D6DB683E5B83}">
  <dimension ref="A1:M91"/>
  <sheetViews>
    <sheetView zoomScaleNormal="100" workbookViewId="0">
      <pane ySplit="2" topLeftCell="A3" activePane="bottomLeft" state="frozen"/>
      <selection pane="bottomLeft" activeCell="K83" sqref="K83"/>
    </sheetView>
  </sheetViews>
  <sheetFormatPr defaultColWidth="9" defaultRowHeight="24.6"/>
  <cols>
    <col min="1" max="1" width="14.09765625" style="20" customWidth="1"/>
    <col min="2" max="9" width="9" style="20"/>
    <col min="10" max="16384" width="9" style="18"/>
  </cols>
  <sheetData>
    <row r="1" spans="1:13">
      <c r="A1" s="25" t="s">
        <v>506</v>
      </c>
      <c r="J1" s="20"/>
    </row>
    <row r="2" spans="1:13" s="19" customFormat="1" ht="25.2" thickBot="1">
      <c r="A2" s="21" t="s">
        <v>2</v>
      </c>
      <c r="B2" s="23" t="s">
        <v>492</v>
      </c>
      <c r="C2" s="23" t="s">
        <v>49</v>
      </c>
      <c r="D2" s="23" t="s">
        <v>50</v>
      </c>
      <c r="E2" s="23" t="s">
        <v>51</v>
      </c>
      <c r="F2" s="23" t="s">
        <v>52</v>
      </c>
      <c r="G2" s="23" t="s">
        <v>53</v>
      </c>
      <c r="H2" s="23" t="s">
        <v>54</v>
      </c>
      <c r="I2" s="23" t="s">
        <v>55</v>
      </c>
    </row>
    <row r="3" spans="1:13">
      <c r="A3" s="69" t="s">
        <v>6</v>
      </c>
      <c r="B3" s="24" t="s">
        <v>27</v>
      </c>
      <c r="C3" s="59">
        <v>256</v>
      </c>
      <c r="D3" s="59">
        <v>0</v>
      </c>
      <c r="E3" s="59">
        <v>0</v>
      </c>
      <c r="F3" s="59">
        <v>0</v>
      </c>
      <c r="G3" s="59">
        <v>0</v>
      </c>
      <c r="H3" s="59">
        <v>0</v>
      </c>
      <c r="I3" s="59">
        <v>256</v>
      </c>
    </row>
    <row r="4" spans="1:13">
      <c r="A4" s="70"/>
      <c r="B4" s="22" t="s">
        <v>28</v>
      </c>
      <c r="C4" s="60">
        <v>471</v>
      </c>
      <c r="D4" s="60">
        <v>209</v>
      </c>
      <c r="E4" s="60">
        <v>0</v>
      </c>
      <c r="F4" s="60">
        <v>0</v>
      </c>
      <c r="G4" s="60">
        <v>0</v>
      </c>
      <c r="H4" s="60">
        <v>0</v>
      </c>
      <c r="I4" s="60">
        <v>680</v>
      </c>
    </row>
    <row r="5" spans="1:13">
      <c r="A5" s="70"/>
      <c r="B5" s="22" t="s">
        <v>29</v>
      </c>
      <c r="C5" s="60">
        <v>35</v>
      </c>
      <c r="D5" s="60">
        <v>448</v>
      </c>
      <c r="E5" s="60">
        <v>217</v>
      </c>
      <c r="F5" s="60">
        <v>0</v>
      </c>
      <c r="G5" s="60">
        <v>0</v>
      </c>
      <c r="H5" s="60">
        <v>0</v>
      </c>
      <c r="I5" s="60">
        <v>700</v>
      </c>
    </row>
    <row r="6" spans="1:13">
      <c r="A6" s="70"/>
      <c r="B6" s="22" t="s">
        <v>30</v>
      </c>
      <c r="C6" s="60">
        <v>18</v>
      </c>
      <c r="D6" s="60">
        <v>68</v>
      </c>
      <c r="E6" s="60">
        <v>424</v>
      </c>
      <c r="F6" s="60">
        <v>244</v>
      </c>
      <c r="G6" s="60">
        <v>0</v>
      </c>
      <c r="H6" s="60">
        <v>0</v>
      </c>
      <c r="I6" s="60">
        <v>754</v>
      </c>
    </row>
    <row r="7" spans="1:13">
      <c r="A7" s="70"/>
      <c r="B7" s="22" t="s">
        <v>31</v>
      </c>
      <c r="C7" s="60">
        <v>8</v>
      </c>
      <c r="D7" s="60">
        <v>8</v>
      </c>
      <c r="E7" s="60">
        <v>41</v>
      </c>
      <c r="F7" s="60">
        <v>383</v>
      </c>
      <c r="G7" s="60">
        <v>253</v>
      </c>
      <c r="H7" s="60">
        <v>0</v>
      </c>
      <c r="I7" s="60">
        <v>693</v>
      </c>
    </row>
    <row r="8" spans="1:13">
      <c r="A8" s="70"/>
      <c r="B8" s="22" t="s">
        <v>32</v>
      </c>
      <c r="C8" s="60">
        <v>2</v>
      </c>
      <c r="D8" s="60">
        <v>1</v>
      </c>
      <c r="E8" s="60">
        <v>7</v>
      </c>
      <c r="F8" s="60">
        <v>46</v>
      </c>
      <c r="G8" s="60">
        <v>367</v>
      </c>
      <c r="H8" s="60">
        <v>226</v>
      </c>
      <c r="I8" s="60">
        <v>649</v>
      </c>
    </row>
    <row r="9" spans="1:13">
      <c r="A9" s="70"/>
      <c r="B9" s="22" t="s">
        <v>33</v>
      </c>
      <c r="C9" s="60">
        <v>0</v>
      </c>
      <c r="D9" s="60">
        <v>1</v>
      </c>
      <c r="E9" s="60">
        <v>5</v>
      </c>
      <c r="F9" s="60">
        <v>11</v>
      </c>
      <c r="G9" s="60">
        <v>42</v>
      </c>
      <c r="H9" s="60">
        <v>413</v>
      </c>
      <c r="I9" s="60">
        <v>472</v>
      </c>
    </row>
    <row r="10" spans="1:13">
      <c r="A10" s="70"/>
      <c r="B10" s="22" t="s">
        <v>34</v>
      </c>
      <c r="C10" s="60">
        <v>0</v>
      </c>
      <c r="D10" s="60">
        <v>1</v>
      </c>
      <c r="E10" s="60">
        <v>1</v>
      </c>
      <c r="F10" s="60">
        <v>3</v>
      </c>
      <c r="G10" s="60">
        <v>13</v>
      </c>
      <c r="H10" s="60">
        <v>55</v>
      </c>
      <c r="I10" s="60">
        <v>73</v>
      </c>
    </row>
    <row r="11" spans="1:13">
      <c r="A11" s="70"/>
      <c r="B11" s="22" t="s">
        <v>35</v>
      </c>
      <c r="C11" s="60">
        <v>0</v>
      </c>
      <c r="D11" s="60">
        <v>0</v>
      </c>
      <c r="E11" s="60">
        <v>0</v>
      </c>
      <c r="F11" s="60">
        <v>1</v>
      </c>
      <c r="G11" s="60">
        <v>2</v>
      </c>
      <c r="H11" s="60">
        <v>10</v>
      </c>
      <c r="I11" s="60">
        <v>13</v>
      </c>
    </row>
    <row r="12" spans="1:13">
      <c r="A12" s="71"/>
      <c r="B12" s="22" t="s">
        <v>36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</row>
    <row r="13" spans="1:13" ht="25.2" thickBot="1">
      <c r="A13" s="73" t="s">
        <v>55</v>
      </c>
      <c r="B13" s="73"/>
      <c r="C13" s="61">
        <f>SUM(C3:C12)</f>
        <v>790</v>
      </c>
      <c r="D13" s="61">
        <f t="shared" ref="D13" si="0">SUM(D3:D12)</f>
        <v>736</v>
      </c>
      <c r="E13" s="61">
        <f t="shared" ref="E13" si="1">SUM(E3:E12)</f>
        <v>695</v>
      </c>
      <c r="F13" s="61">
        <f t="shared" ref="F13" si="2">SUM(F3:F12)</f>
        <v>688</v>
      </c>
      <c r="G13" s="61">
        <f t="shared" ref="G13" si="3">SUM(G3:G12)</f>
        <v>677</v>
      </c>
      <c r="H13" s="61">
        <f t="shared" ref="H13" si="4">SUM(H3:H12)</f>
        <v>704</v>
      </c>
      <c r="I13" s="61">
        <f t="shared" ref="I13" si="5">SUM(I3:I12)</f>
        <v>4290</v>
      </c>
    </row>
    <row r="14" spans="1:13">
      <c r="A14" s="69" t="s">
        <v>9</v>
      </c>
      <c r="B14" s="24" t="s">
        <v>27</v>
      </c>
      <c r="C14" s="59">
        <v>23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23</v>
      </c>
      <c r="M14" s="18" t="s">
        <v>493</v>
      </c>
    </row>
    <row r="15" spans="1:13">
      <c r="A15" s="70"/>
      <c r="B15" s="22" t="s">
        <v>28</v>
      </c>
      <c r="C15" s="60">
        <v>40</v>
      </c>
      <c r="D15" s="60">
        <v>18</v>
      </c>
      <c r="E15" s="60">
        <v>0</v>
      </c>
      <c r="F15" s="60">
        <v>0</v>
      </c>
      <c r="G15" s="60">
        <v>0</v>
      </c>
      <c r="H15" s="60">
        <v>0</v>
      </c>
      <c r="I15" s="60">
        <v>58</v>
      </c>
    </row>
    <row r="16" spans="1:13">
      <c r="A16" s="70"/>
      <c r="B16" s="22" t="s">
        <v>29</v>
      </c>
      <c r="C16" s="60">
        <v>10</v>
      </c>
      <c r="D16" s="60">
        <v>40</v>
      </c>
      <c r="E16" s="60">
        <v>24</v>
      </c>
      <c r="F16" s="60">
        <v>0</v>
      </c>
      <c r="G16" s="60">
        <v>0</v>
      </c>
      <c r="H16" s="60">
        <v>0</v>
      </c>
      <c r="I16" s="60">
        <v>74</v>
      </c>
    </row>
    <row r="17" spans="1:9">
      <c r="A17" s="70"/>
      <c r="B17" s="22" t="s">
        <v>30</v>
      </c>
      <c r="C17" s="60">
        <v>1</v>
      </c>
      <c r="D17" s="60">
        <v>4</v>
      </c>
      <c r="E17" s="60">
        <v>20</v>
      </c>
      <c r="F17" s="60">
        <v>24</v>
      </c>
      <c r="G17" s="60">
        <v>0</v>
      </c>
      <c r="H17" s="60">
        <v>0</v>
      </c>
      <c r="I17" s="60">
        <v>49</v>
      </c>
    </row>
    <row r="18" spans="1:9">
      <c r="A18" s="70"/>
      <c r="B18" s="22" t="s">
        <v>31</v>
      </c>
      <c r="C18" s="60">
        <v>3</v>
      </c>
      <c r="D18" s="60">
        <v>1</v>
      </c>
      <c r="E18" s="60">
        <v>12</v>
      </c>
      <c r="F18" s="60">
        <v>46</v>
      </c>
      <c r="G18" s="60">
        <v>18</v>
      </c>
      <c r="H18" s="60">
        <v>0</v>
      </c>
      <c r="I18" s="60">
        <v>80</v>
      </c>
    </row>
    <row r="19" spans="1:9">
      <c r="A19" s="70"/>
      <c r="B19" s="22" t="s">
        <v>32</v>
      </c>
      <c r="C19" s="60">
        <v>0</v>
      </c>
      <c r="D19" s="60">
        <v>1</v>
      </c>
      <c r="E19" s="60">
        <v>1</v>
      </c>
      <c r="F19" s="60">
        <v>8</v>
      </c>
      <c r="G19" s="60">
        <v>33</v>
      </c>
      <c r="H19" s="60">
        <v>19</v>
      </c>
      <c r="I19" s="60">
        <v>62</v>
      </c>
    </row>
    <row r="20" spans="1:9">
      <c r="A20" s="70"/>
      <c r="B20" s="22" t="s">
        <v>33</v>
      </c>
      <c r="C20" s="60">
        <v>0</v>
      </c>
      <c r="D20" s="60">
        <v>1</v>
      </c>
      <c r="E20" s="60">
        <v>1</v>
      </c>
      <c r="F20" s="60">
        <v>3</v>
      </c>
      <c r="G20" s="60">
        <v>5</v>
      </c>
      <c r="H20" s="60">
        <v>36</v>
      </c>
      <c r="I20" s="60">
        <v>46</v>
      </c>
    </row>
    <row r="21" spans="1:9">
      <c r="A21" s="70"/>
      <c r="B21" s="22" t="s">
        <v>34</v>
      </c>
      <c r="C21" s="60">
        <v>0</v>
      </c>
      <c r="D21" s="60">
        <v>0</v>
      </c>
      <c r="E21" s="60">
        <v>0</v>
      </c>
      <c r="F21" s="60">
        <v>1</v>
      </c>
      <c r="G21" s="60">
        <v>2</v>
      </c>
      <c r="H21" s="60">
        <v>3</v>
      </c>
      <c r="I21" s="60">
        <v>6</v>
      </c>
    </row>
    <row r="22" spans="1:9">
      <c r="A22" s="70"/>
      <c r="B22" s="22" t="s">
        <v>35</v>
      </c>
      <c r="C22" s="60">
        <v>0</v>
      </c>
      <c r="D22" s="60">
        <v>0</v>
      </c>
      <c r="E22" s="60">
        <v>0</v>
      </c>
      <c r="F22" s="60">
        <v>0</v>
      </c>
      <c r="G22" s="60">
        <v>1</v>
      </c>
      <c r="H22" s="60">
        <v>1</v>
      </c>
      <c r="I22" s="60">
        <v>2</v>
      </c>
    </row>
    <row r="23" spans="1:9">
      <c r="A23" s="71"/>
      <c r="B23" s="22" t="s">
        <v>36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1:9" ht="25.2" thickBot="1">
      <c r="A24" s="73" t="s">
        <v>55</v>
      </c>
      <c r="B24" s="73"/>
      <c r="C24" s="61">
        <f>SUM(C14:C23)</f>
        <v>77</v>
      </c>
      <c r="D24" s="61">
        <f t="shared" ref="D24" si="6">SUM(D14:D23)</f>
        <v>65</v>
      </c>
      <c r="E24" s="61">
        <f t="shared" ref="E24" si="7">SUM(E14:E23)</f>
        <v>58</v>
      </c>
      <c r="F24" s="61">
        <f t="shared" ref="F24" si="8">SUM(F14:F23)</f>
        <v>82</v>
      </c>
      <c r="G24" s="61">
        <f t="shared" ref="G24" si="9">SUM(G14:G23)</f>
        <v>59</v>
      </c>
      <c r="H24" s="61">
        <f t="shared" ref="H24" si="10">SUM(H14:H23)</f>
        <v>59</v>
      </c>
      <c r="I24" s="61">
        <f t="shared" ref="I24" si="11">SUM(I14:I23)</f>
        <v>400</v>
      </c>
    </row>
    <row r="25" spans="1:9">
      <c r="A25" s="70" t="s">
        <v>23</v>
      </c>
      <c r="B25" s="24" t="s">
        <v>27</v>
      </c>
      <c r="C25" s="59">
        <v>10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10</v>
      </c>
    </row>
    <row r="26" spans="1:9">
      <c r="A26" s="70"/>
      <c r="B26" s="22" t="s">
        <v>28</v>
      </c>
      <c r="C26" s="60">
        <v>42</v>
      </c>
      <c r="D26" s="60">
        <v>16</v>
      </c>
      <c r="E26" s="60">
        <v>0</v>
      </c>
      <c r="F26" s="60">
        <v>0</v>
      </c>
      <c r="G26" s="60">
        <v>0</v>
      </c>
      <c r="H26" s="60">
        <v>0</v>
      </c>
      <c r="I26" s="60">
        <v>58</v>
      </c>
    </row>
    <row r="27" spans="1:9">
      <c r="A27" s="70"/>
      <c r="B27" s="22" t="s">
        <v>29</v>
      </c>
      <c r="C27" s="60">
        <v>10</v>
      </c>
      <c r="D27" s="60">
        <v>61</v>
      </c>
      <c r="E27" s="60">
        <v>13</v>
      </c>
      <c r="F27" s="60">
        <v>0</v>
      </c>
      <c r="G27" s="60">
        <v>0</v>
      </c>
      <c r="H27" s="60">
        <v>0</v>
      </c>
      <c r="I27" s="60">
        <v>84</v>
      </c>
    </row>
    <row r="28" spans="1:9">
      <c r="A28" s="70"/>
      <c r="B28" s="22" t="s">
        <v>30</v>
      </c>
      <c r="C28" s="60">
        <v>0</v>
      </c>
      <c r="D28" s="60">
        <v>8</v>
      </c>
      <c r="E28" s="60">
        <v>45</v>
      </c>
      <c r="F28" s="60">
        <v>17</v>
      </c>
      <c r="G28" s="60">
        <v>0</v>
      </c>
      <c r="H28" s="60">
        <v>0</v>
      </c>
      <c r="I28" s="60">
        <v>70</v>
      </c>
    </row>
    <row r="29" spans="1:9">
      <c r="A29" s="70"/>
      <c r="B29" s="22" t="s">
        <v>31</v>
      </c>
      <c r="C29" s="60">
        <v>2</v>
      </c>
      <c r="D29" s="60">
        <v>2</v>
      </c>
      <c r="E29" s="60">
        <v>5</v>
      </c>
      <c r="F29" s="60">
        <v>44</v>
      </c>
      <c r="G29" s="60">
        <v>13</v>
      </c>
      <c r="H29" s="60">
        <v>0</v>
      </c>
      <c r="I29" s="60">
        <v>66</v>
      </c>
    </row>
    <row r="30" spans="1:9">
      <c r="A30" s="70"/>
      <c r="B30" s="22" t="s">
        <v>32</v>
      </c>
      <c r="C30" s="60">
        <v>0</v>
      </c>
      <c r="D30" s="60">
        <v>1</v>
      </c>
      <c r="E30" s="60">
        <v>3</v>
      </c>
      <c r="F30" s="60">
        <v>9</v>
      </c>
      <c r="G30" s="60">
        <v>37</v>
      </c>
      <c r="H30" s="60">
        <v>16</v>
      </c>
      <c r="I30" s="60">
        <v>66</v>
      </c>
    </row>
    <row r="31" spans="1:9">
      <c r="A31" s="70"/>
      <c r="B31" s="22" t="s">
        <v>33</v>
      </c>
      <c r="C31" s="60">
        <v>1</v>
      </c>
      <c r="D31" s="60">
        <v>1</v>
      </c>
      <c r="E31" s="60">
        <v>5</v>
      </c>
      <c r="F31" s="60">
        <v>1</v>
      </c>
      <c r="G31" s="60">
        <v>10</v>
      </c>
      <c r="H31" s="60">
        <v>43</v>
      </c>
      <c r="I31" s="60">
        <v>61</v>
      </c>
    </row>
    <row r="32" spans="1:9">
      <c r="A32" s="70"/>
      <c r="B32" s="22" t="s">
        <v>34</v>
      </c>
      <c r="C32" s="60">
        <v>0</v>
      </c>
      <c r="D32" s="60">
        <v>0</v>
      </c>
      <c r="E32" s="60">
        <v>0</v>
      </c>
      <c r="F32" s="60">
        <v>0</v>
      </c>
      <c r="G32" s="60">
        <v>3</v>
      </c>
      <c r="H32" s="60">
        <v>10</v>
      </c>
      <c r="I32" s="60">
        <v>13</v>
      </c>
    </row>
    <row r="33" spans="1:9">
      <c r="A33" s="70"/>
      <c r="B33" s="22" t="s">
        <v>35</v>
      </c>
      <c r="C33" s="60">
        <v>0</v>
      </c>
      <c r="D33" s="60">
        <v>0</v>
      </c>
      <c r="E33" s="60">
        <v>0</v>
      </c>
      <c r="F33" s="60">
        <v>2</v>
      </c>
      <c r="G33" s="60">
        <v>0</v>
      </c>
      <c r="H33" s="60">
        <v>4</v>
      </c>
      <c r="I33" s="60">
        <v>6</v>
      </c>
    </row>
    <row r="34" spans="1:9">
      <c r="A34" s="71"/>
      <c r="B34" s="22" t="s">
        <v>36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</row>
    <row r="35" spans="1:9" ht="25.2" thickBot="1">
      <c r="A35" s="73" t="s">
        <v>55</v>
      </c>
      <c r="B35" s="73"/>
      <c r="C35" s="61">
        <f>SUM(C25:C34)</f>
        <v>65</v>
      </c>
      <c r="D35" s="61">
        <f t="shared" ref="D35" si="12">SUM(D25:D34)</f>
        <v>89</v>
      </c>
      <c r="E35" s="61">
        <f t="shared" ref="E35" si="13">SUM(E25:E34)</f>
        <v>71</v>
      </c>
      <c r="F35" s="61">
        <f t="shared" ref="F35" si="14">SUM(F25:F34)</f>
        <v>73</v>
      </c>
      <c r="G35" s="61">
        <f t="shared" ref="G35" si="15">SUM(G25:G34)</f>
        <v>63</v>
      </c>
      <c r="H35" s="61">
        <f t="shared" ref="H35" si="16">SUM(H25:H34)</f>
        <v>73</v>
      </c>
      <c r="I35" s="61">
        <f t="shared" ref="I35" si="17">SUM(I25:I34)</f>
        <v>434</v>
      </c>
    </row>
    <row r="36" spans="1:9">
      <c r="A36" s="72" t="s">
        <v>25</v>
      </c>
      <c r="B36" s="22" t="s">
        <v>27</v>
      </c>
      <c r="C36" s="60">
        <v>19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19</v>
      </c>
    </row>
    <row r="37" spans="1:9">
      <c r="A37" s="72"/>
      <c r="B37" s="22" t="s">
        <v>28</v>
      </c>
      <c r="C37" s="60">
        <v>50</v>
      </c>
      <c r="D37" s="60">
        <v>17</v>
      </c>
      <c r="E37" s="60">
        <v>0</v>
      </c>
      <c r="F37" s="60">
        <v>0</v>
      </c>
      <c r="G37" s="60">
        <v>0</v>
      </c>
      <c r="H37" s="60">
        <v>0</v>
      </c>
      <c r="I37" s="60">
        <v>67</v>
      </c>
    </row>
    <row r="38" spans="1:9">
      <c r="A38" s="72"/>
      <c r="B38" s="22" t="s">
        <v>29</v>
      </c>
      <c r="C38" s="60">
        <v>8</v>
      </c>
      <c r="D38" s="60">
        <v>30</v>
      </c>
      <c r="E38" s="60">
        <v>13</v>
      </c>
      <c r="F38" s="60">
        <v>0</v>
      </c>
      <c r="G38" s="60">
        <v>0</v>
      </c>
      <c r="H38" s="60">
        <v>0</v>
      </c>
      <c r="I38" s="60">
        <v>51</v>
      </c>
    </row>
    <row r="39" spans="1:9">
      <c r="A39" s="72"/>
      <c r="B39" s="22" t="s">
        <v>30</v>
      </c>
      <c r="C39" s="60">
        <v>5</v>
      </c>
      <c r="D39" s="60">
        <v>5</v>
      </c>
      <c r="E39" s="60">
        <v>30</v>
      </c>
      <c r="F39" s="60">
        <v>20</v>
      </c>
      <c r="G39" s="60">
        <v>0</v>
      </c>
      <c r="H39" s="60">
        <v>0</v>
      </c>
      <c r="I39" s="60">
        <v>60</v>
      </c>
    </row>
    <row r="40" spans="1:9">
      <c r="A40" s="72"/>
      <c r="B40" s="22" t="s">
        <v>31</v>
      </c>
      <c r="C40" s="60">
        <v>0</v>
      </c>
      <c r="D40" s="60">
        <v>3</v>
      </c>
      <c r="E40" s="60">
        <v>1</v>
      </c>
      <c r="F40" s="60">
        <v>40</v>
      </c>
      <c r="G40" s="60">
        <v>28</v>
      </c>
      <c r="H40" s="60">
        <v>0</v>
      </c>
      <c r="I40" s="60">
        <v>72</v>
      </c>
    </row>
    <row r="41" spans="1:9">
      <c r="A41" s="72"/>
      <c r="B41" s="22" t="s">
        <v>32</v>
      </c>
      <c r="C41" s="60">
        <v>0</v>
      </c>
      <c r="D41" s="60">
        <v>0</v>
      </c>
      <c r="E41" s="60">
        <v>2</v>
      </c>
      <c r="F41" s="60">
        <v>6</v>
      </c>
      <c r="G41" s="60">
        <v>42</v>
      </c>
      <c r="H41" s="60">
        <v>22</v>
      </c>
      <c r="I41" s="60">
        <v>72</v>
      </c>
    </row>
    <row r="42" spans="1:9">
      <c r="A42" s="72"/>
      <c r="B42" s="22" t="s">
        <v>33</v>
      </c>
      <c r="C42" s="60">
        <v>0</v>
      </c>
      <c r="D42" s="60">
        <v>1</v>
      </c>
      <c r="E42" s="60">
        <v>0</v>
      </c>
      <c r="F42" s="60">
        <v>1</v>
      </c>
      <c r="G42" s="60">
        <v>8</v>
      </c>
      <c r="H42" s="60">
        <v>43</v>
      </c>
      <c r="I42" s="60">
        <v>53</v>
      </c>
    </row>
    <row r="43" spans="1:9">
      <c r="A43" s="72"/>
      <c r="B43" s="22" t="s">
        <v>34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9</v>
      </c>
      <c r="I43" s="60">
        <v>9</v>
      </c>
    </row>
    <row r="44" spans="1:9">
      <c r="A44" s="72"/>
      <c r="B44" s="22" t="s">
        <v>35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1</v>
      </c>
      <c r="I44" s="60">
        <v>1</v>
      </c>
    </row>
    <row r="45" spans="1:9">
      <c r="A45" s="72"/>
      <c r="B45" s="22" t="s">
        <v>36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</row>
    <row r="46" spans="1:9" ht="25.2" thickBot="1">
      <c r="A46" s="73" t="s">
        <v>55</v>
      </c>
      <c r="B46" s="73"/>
      <c r="C46" s="61">
        <f>SUM(C36:C45)</f>
        <v>82</v>
      </c>
      <c r="D46" s="61">
        <f t="shared" ref="D46:I46" si="18">SUM(D36:D45)</f>
        <v>56</v>
      </c>
      <c r="E46" s="61">
        <f t="shared" si="18"/>
        <v>46</v>
      </c>
      <c r="F46" s="61">
        <f t="shared" si="18"/>
        <v>67</v>
      </c>
      <c r="G46" s="61">
        <f t="shared" si="18"/>
        <v>78</v>
      </c>
      <c r="H46" s="61">
        <f t="shared" si="18"/>
        <v>75</v>
      </c>
      <c r="I46" s="61">
        <f t="shared" si="18"/>
        <v>404</v>
      </c>
    </row>
    <row r="47" spans="1:9">
      <c r="A47" s="69" t="s">
        <v>19</v>
      </c>
      <c r="B47" s="24" t="s">
        <v>27</v>
      </c>
      <c r="C47" s="59">
        <v>18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18</v>
      </c>
    </row>
    <row r="48" spans="1:9">
      <c r="A48" s="70"/>
      <c r="B48" s="22" t="s">
        <v>28</v>
      </c>
      <c r="C48" s="60">
        <v>46</v>
      </c>
      <c r="D48" s="60">
        <v>14</v>
      </c>
      <c r="E48" s="60">
        <v>0</v>
      </c>
      <c r="F48" s="60">
        <v>0</v>
      </c>
      <c r="G48" s="60">
        <v>0</v>
      </c>
      <c r="H48" s="60">
        <v>0</v>
      </c>
      <c r="I48" s="60">
        <v>60</v>
      </c>
    </row>
    <row r="49" spans="1:9">
      <c r="A49" s="70"/>
      <c r="B49" s="22" t="s">
        <v>29</v>
      </c>
      <c r="C49" s="60">
        <v>15</v>
      </c>
      <c r="D49" s="60">
        <v>49</v>
      </c>
      <c r="E49" s="60">
        <v>13</v>
      </c>
      <c r="F49" s="60">
        <v>0</v>
      </c>
      <c r="G49" s="60">
        <v>0</v>
      </c>
      <c r="H49" s="60">
        <v>0</v>
      </c>
      <c r="I49" s="60">
        <v>77</v>
      </c>
    </row>
    <row r="50" spans="1:9">
      <c r="A50" s="70"/>
      <c r="B50" s="22" t="s">
        <v>30</v>
      </c>
      <c r="C50" s="60">
        <v>4</v>
      </c>
      <c r="D50" s="60">
        <v>6</v>
      </c>
      <c r="E50" s="60">
        <v>44</v>
      </c>
      <c r="F50" s="60">
        <v>24</v>
      </c>
      <c r="G50" s="60">
        <v>0</v>
      </c>
      <c r="H50" s="60">
        <v>0</v>
      </c>
      <c r="I50" s="60">
        <v>78</v>
      </c>
    </row>
    <row r="51" spans="1:9">
      <c r="A51" s="70"/>
      <c r="B51" s="22" t="s">
        <v>31</v>
      </c>
      <c r="C51" s="60">
        <v>1</v>
      </c>
      <c r="D51" s="60">
        <v>0</v>
      </c>
      <c r="E51" s="60">
        <v>9</v>
      </c>
      <c r="F51" s="60">
        <v>58</v>
      </c>
      <c r="G51" s="60">
        <v>10</v>
      </c>
      <c r="H51" s="60">
        <v>0</v>
      </c>
      <c r="I51" s="60">
        <v>78</v>
      </c>
    </row>
    <row r="52" spans="1:9">
      <c r="A52" s="70"/>
      <c r="B52" s="22" t="s">
        <v>32</v>
      </c>
      <c r="C52" s="60">
        <v>0</v>
      </c>
      <c r="D52" s="60">
        <v>0</v>
      </c>
      <c r="E52" s="60">
        <v>3</v>
      </c>
      <c r="F52" s="60">
        <v>15</v>
      </c>
      <c r="G52" s="60">
        <v>66</v>
      </c>
      <c r="H52" s="60">
        <v>8</v>
      </c>
      <c r="I52" s="60">
        <v>92</v>
      </c>
    </row>
    <row r="53" spans="1:9">
      <c r="A53" s="70"/>
      <c r="B53" s="22" t="s">
        <v>33</v>
      </c>
      <c r="C53" s="60">
        <v>0</v>
      </c>
      <c r="D53" s="60">
        <v>0</v>
      </c>
      <c r="E53" s="60">
        <v>0</v>
      </c>
      <c r="F53" s="60">
        <v>4</v>
      </c>
      <c r="G53" s="60">
        <v>9</v>
      </c>
      <c r="H53" s="60">
        <v>27</v>
      </c>
      <c r="I53" s="60">
        <v>40</v>
      </c>
    </row>
    <row r="54" spans="1:9">
      <c r="A54" s="70"/>
      <c r="B54" s="22" t="s">
        <v>34</v>
      </c>
      <c r="C54" s="60">
        <v>0</v>
      </c>
      <c r="D54" s="60">
        <v>0</v>
      </c>
      <c r="E54" s="60">
        <v>0</v>
      </c>
      <c r="F54" s="60">
        <v>0</v>
      </c>
      <c r="G54" s="60">
        <v>5</v>
      </c>
      <c r="H54" s="60">
        <v>9</v>
      </c>
      <c r="I54" s="60">
        <v>14</v>
      </c>
    </row>
    <row r="55" spans="1:9">
      <c r="A55" s="70"/>
      <c r="B55" s="22" t="s">
        <v>35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2</v>
      </c>
      <c r="I55" s="60">
        <v>2</v>
      </c>
    </row>
    <row r="56" spans="1:9">
      <c r="A56" s="71"/>
      <c r="B56" s="22" t="s">
        <v>36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</row>
    <row r="57" spans="1:9" ht="25.2" thickBot="1">
      <c r="A57" s="73" t="s">
        <v>55</v>
      </c>
      <c r="B57" s="73"/>
      <c r="C57" s="61">
        <f>SUM(C47:C56)</f>
        <v>84</v>
      </c>
      <c r="D57" s="61">
        <f t="shared" ref="D57" si="19">SUM(D47:D56)</f>
        <v>69</v>
      </c>
      <c r="E57" s="61">
        <f t="shared" ref="E57" si="20">SUM(E47:E56)</f>
        <v>69</v>
      </c>
      <c r="F57" s="61">
        <f t="shared" ref="F57" si="21">SUM(F47:F56)</f>
        <v>101</v>
      </c>
      <c r="G57" s="61">
        <f t="shared" ref="G57" si="22">SUM(G47:G56)</f>
        <v>90</v>
      </c>
      <c r="H57" s="61">
        <f t="shared" ref="H57" si="23">SUM(H47:H56)</f>
        <v>46</v>
      </c>
      <c r="I57" s="61">
        <f t="shared" ref="I57" si="24">SUM(I47:I56)</f>
        <v>459</v>
      </c>
    </row>
    <row r="58" spans="1:9">
      <c r="A58" s="69" t="s">
        <v>21</v>
      </c>
      <c r="B58" s="24" t="s">
        <v>27</v>
      </c>
      <c r="C58" s="59">
        <v>21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21</v>
      </c>
    </row>
    <row r="59" spans="1:9">
      <c r="A59" s="70"/>
      <c r="B59" s="22" t="s">
        <v>28</v>
      </c>
      <c r="C59" s="60">
        <v>48</v>
      </c>
      <c r="D59" s="60">
        <v>24</v>
      </c>
      <c r="E59" s="60">
        <v>0</v>
      </c>
      <c r="F59" s="60">
        <v>0</v>
      </c>
      <c r="G59" s="60">
        <v>0</v>
      </c>
      <c r="H59" s="60">
        <v>0</v>
      </c>
      <c r="I59" s="60">
        <v>72</v>
      </c>
    </row>
    <row r="60" spans="1:9">
      <c r="A60" s="70"/>
      <c r="B60" s="22" t="s">
        <v>29</v>
      </c>
      <c r="C60" s="60">
        <v>1</v>
      </c>
      <c r="D60" s="60">
        <v>40</v>
      </c>
      <c r="E60" s="60">
        <v>12</v>
      </c>
      <c r="F60" s="60">
        <v>0</v>
      </c>
      <c r="G60" s="60">
        <v>0</v>
      </c>
      <c r="H60" s="60">
        <v>0</v>
      </c>
      <c r="I60" s="60">
        <v>53</v>
      </c>
    </row>
    <row r="61" spans="1:9">
      <c r="A61" s="70"/>
      <c r="B61" s="22" t="s">
        <v>30</v>
      </c>
      <c r="C61" s="60">
        <v>1</v>
      </c>
      <c r="D61" s="60">
        <v>2</v>
      </c>
      <c r="E61" s="60">
        <v>44</v>
      </c>
      <c r="F61" s="60">
        <v>12</v>
      </c>
      <c r="G61" s="60">
        <v>0</v>
      </c>
      <c r="H61" s="60">
        <v>0</v>
      </c>
      <c r="I61" s="60">
        <v>59</v>
      </c>
    </row>
    <row r="62" spans="1:9">
      <c r="A62" s="70"/>
      <c r="B62" s="22" t="s">
        <v>31</v>
      </c>
      <c r="C62" s="60">
        <v>0</v>
      </c>
      <c r="D62" s="60">
        <v>1</v>
      </c>
      <c r="E62" s="60">
        <v>7</v>
      </c>
      <c r="F62" s="60">
        <v>37</v>
      </c>
      <c r="G62" s="60">
        <v>9</v>
      </c>
      <c r="H62" s="60">
        <v>0</v>
      </c>
      <c r="I62" s="60">
        <v>54</v>
      </c>
    </row>
    <row r="63" spans="1:9">
      <c r="A63" s="70"/>
      <c r="B63" s="22" t="s">
        <v>32</v>
      </c>
      <c r="C63" s="60">
        <v>0</v>
      </c>
      <c r="D63" s="60">
        <v>0</v>
      </c>
      <c r="E63" s="60">
        <v>0</v>
      </c>
      <c r="F63" s="60">
        <v>2</v>
      </c>
      <c r="G63" s="60">
        <v>37</v>
      </c>
      <c r="H63" s="60">
        <v>9</v>
      </c>
      <c r="I63" s="60">
        <v>48</v>
      </c>
    </row>
    <row r="64" spans="1:9">
      <c r="A64" s="70"/>
      <c r="B64" s="22" t="s">
        <v>33</v>
      </c>
      <c r="C64" s="60">
        <v>0</v>
      </c>
      <c r="D64" s="60">
        <v>0</v>
      </c>
      <c r="E64" s="60">
        <v>0</v>
      </c>
      <c r="F64" s="60">
        <v>1</v>
      </c>
      <c r="G64" s="60">
        <v>1</v>
      </c>
      <c r="H64" s="60">
        <v>39</v>
      </c>
      <c r="I64" s="60">
        <v>41</v>
      </c>
    </row>
    <row r="65" spans="1:9">
      <c r="A65" s="70"/>
      <c r="B65" s="22" t="s">
        <v>34</v>
      </c>
      <c r="C65" s="60">
        <v>0</v>
      </c>
      <c r="D65" s="60">
        <v>0</v>
      </c>
      <c r="E65" s="60">
        <v>0</v>
      </c>
      <c r="F65" s="60">
        <v>0</v>
      </c>
      <c r="G65" s="60">
        <v>1</v>
      </c>
      <c r="H65" s="60">
        <v>1</v>
      </c>
      <c r="I65" s="60">
        <v>2</v>
      </c>
    </row>
    <row r="66" spans="1:9">
      <c r="A66" s="70"/>
      <c r="B66" s="22" t="s">
        <v>35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</row>
    <row r="67" spans="1:9">
      <c r="A67" s="71"/>
      <c r="B67" s="22" t="s">
        <v>36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</row>
    <row r="68" spans="1:9" ht="25.2" thickBot="1">
      <c r="A68" s="73" t="s">
        <v>55</v>
      </c>
      <c r="B68" s="73"/>
      <c r="C68" s="61">
        <f>SUM(C58:C67)</f>
        <v>71</v>
      </c>
      <c r="D68" s="61">
        <f t="shared" ref="D68" si="25">SUM(D58:D67)</f>
        <v>67</v>
      </c>
      <c r="E68" s="61">
        <f t="shared" ref="E68" si="26">SUM(E58:E67)</f>
        <v>63</v>
      </c>
      <c r="F68" s="61">
        <f t="shared" ref="F68" si="27">SUM(F58:F67)</f>
        <v>52</v>
      </c>
      <c r="G68" s="61">
        <f t="shared" ref="G68" si="28">SUM(G58:G67)</f>
        <v>48</v>
      </c>
      <c r="H68" s="61">
        <f t="shared" ref="H68" si="29">SUM(H58:H67)</f>
        <v>49</v>
      </c>
      <c r="I68" s="61">
        <f t="shared" ref="I68" si="30">SUM(I58:I67)</f>
        <v>350</v>
      </c>
    </row>
    <row r="69" spans="1:9">
      <c r="A69" s="69" t="s">
        <v>16</v>
      </c>
      <c r="B69" s="24" t="s">
        <v>27</v>
      </c>
      <c r="C69" s="59">
        <v>135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135</v>
      </c>
    </row>
    <row r="70" spans="1:9">
      <c r="A70" s="70"/>
      <c r="B70" s="22" t="s">
        <v>28</v>
      </c>
      <c r="C70" s="60">
        <v>181</v>
      </c>
      <c r="D70" s="60">
        <v>91</v>
      </c>
      <c r="E70" s="60">
        <v>0</v>
      </c>
      <c r="F70" s="60">
        <v>0</v>
      </c>
      <c r="G70" s="60">
        <v>0</v>
      </c>
      <c r="H70" s="60">
        <v>0</v>
      </c>
      <c r="I70" s="60">
        <v>272</v>
      </c>
    </row>
    <row r="71" spans="1:9">
      <c r="A71" s="70"/>
      <c r="B71" s="22" t="s">
        <v>29</v>
      </c>
      <c r="C71" s="60">
        <v>21</v>
      </c>
      <c r="D71" s="60">
        <v>166</v>
      </c>
      <c r="E71" s="60">
        <v>110</v>
      </c>
      <c r="F71" s="60">
        <v>0</v>
      </c>
      <c r="G71" s="60">
        <v>0</v>
      </c>
      <c r="H71" s="60">
        <v>0</v>
      </c>
      <c r="I71" s="60">
        <v>297</v>
      </c>
    </row>
    <row r="72" spans="1:9">
      <c r="A72" s="70"/>
      <c r="B72" s="22" t="s">
        <v>30</v>
      </c>
      <c r="C72" s="60">
        <v>7</v>
      </c>
      <c r="D72" s="60">
        <v>17</v>
      </c>
      <c r="E72" s="60">
        <v>174</v>
      </c>
      <c r="F72" s="60">
        <v>92</v>
      </c>
      <c r="G72" s="60">
        <v>0</v>
      </c>
      <c r="H72" s="60">
        <v>0</v>
      </c>
      <c r="I72" s="60">
        <v>290</v>
      </c>
    </row>
    <row r="73" spans="1:9">
      <c r="A73" s="70"/>
      <c r="B73" s="22" t="s">
        <v>31</v>
      </c>
      <c r="C73" s="60">
        <v>0</v>
      </c>
      <c r="D73" s="60">
        <v>5</v>
      </c>
      <c r="E73" s="60">
        <v>16</v>
      </c>
      <c r="F73" s="60">
        <v>179</v>
      </c>
      <c r="G73" s="60">
        <v>104</v>
      </c>
      <c r="H73" s="60">
        <v>0</v>
      </c>
      <c r="I73" s="60">
        <v>304</v>
      </c>
    </row>
    <row r="74" spans="1:9">
      <c r="A74" s="70"/>
      <c r="B74" s="22" t="s">
        <v>32</v>
      </c>
      <c r="C74" s="60">
        <v>1</v>
      </c>
      <c r="D74" s="60">
        <v>1</v>
      </c>
      <c r="E74" s="60">
        <v>2</v>
      </c>
      <c r="F74" s="60">
        <v>13</v>
      </c>
      <c r="G74" s="60">
        <v>142</v>
      </c>
      <c r="H74" s="60">
        <v>94</v>
      </c>
      <c r="I74" s="60">
        <v>253</v>
      </c>
    </row>
    <row r="75" spans="1:9">
      <c r="A75" s="70"/>
      <c r="B75" s="22" t="s">
        <v>33</v>
      </c>
      <c r="C75" s="60">
        <v>0</v>
      </c>
      <c r="D75" s="60">
        <v>0</v>
      </c>
      <c r="E75" s="60">
        <v>0</v>
      </c>
      <c r="F75" s="60">
        <v>5</v>
      </c>
      <c r="G75" s="60">
        <v>10</v>
      </c>
      <c r="H75" s="60">
        <v>120</v>
      </c>
      <c r="I75" s="60">
        <v>135</v>
      </c>
    </row>
    <row r="76" spans="1:9">
      <c r="A76" s="70"/>
      <c r="B76" s="22" t="s">
        <v>34</v>
      </c>
      <c r="C76" s="60">
        <v>0</v>
      </c>
      <c r="D76" s="60">
        <v>0</v>
      </c>
      <c r="E76" s="60">
        <v>0</v>
      </c>
      <c r="F76" s="60">
        <v>0</v>
      </c>
      <c r="G76" s="60">
        <v>4</v>
      </c>
      <c r="H76" s="60">
        <v>13</v>
      </c>
      <c r="I76" s="60">
        <v>17</v>
      </c>
    </row>
    <row r="77" spans="1:9">
      <c r="A77" s="70"/>
      <c r="B77" s="22" t="s">
        <v>35</v>
      </c>
      <c r="C77" s="60">
        <v>0</v>
      </c>
      <c r="D77" s="60">
        <v>0</v>
      </c>
      <c r="E77" s="60">
        <v>0</v>
      </c>
      <c r="F77" s="60">
        <v>0</v>
      </c>
      <c r="G77" s="60">
        <v>1</v>
      </c>
      <c r="H77" s="60">
        <v>5</v>
      </c>
      <c r="I77" s="60">
        <v>6</v>
      </c>
    </row>
    <row r="78" spans="1:9">
      <c r="A78" s="71"/>
      <c r="B78" s="22" t="s">
        <v>36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</row>
    <row r="79" spans="1:9" ht="25.2" thickBot="1">
      <c r="A79" s="73" t="s">
        <v>55</v>
      </c>
      <c r="B79" s="73"/>
      <c r="C79" s="61">
        <f>SUM(C69:C78)</f>
        <v>345</v>
      </c>
      <c r="D79" s="61">
        <f t="shared" ref="D79" si="31">SUM(D69:D78)</f>
        <v>280</v>
      </c>
      <c r="E79" s="61">
        <f t="shared" ref="E79" si="32">SUM(E69:E78)</f>
        <v>302</v>
      </c>
      <c r="F79" s="61">
        <f t="shared" ref="F79" si="33">SUM(F69:F78)</f>
        <v>289</v>
      </c>
      <c r="G79" s="61">
        <f t="shared" ref="G79" si="34">SUM(G69:G78)</f>
        <v>261</v>
      </c>
      <c r="H79" s="61">
        <f t="shared" ref="H79" si="35">SUM(H69:H78)</f>
        <v>232</v>
      </c>
      <c r="I79" s="61">
        <f t="shared" ref="I79" si="36">SUM(I69:I78)</f>
        <v>1709</v>
      </c>
    </row>
    <row r="80" spans="1:9">
      <c r="A80" s="69" t="s">
        <v>503</v>
      </c>
      <c r="B80" s="35" t="s">
        <v>27</v>
      </c>
      <c r="C80" s="65">
        <f>+C3+C14+C25+C36+C47+C58+C69</f>
        <v>482</v>
      </c>
      <c r="D80" s="65">
        <f t="shared" ref="D80:I80" si="37">+D3+D14+D25+D36+D47+D58+D69</f>
        <v>0</v>
      </c>
      <c r="E80" s="65">
        <f t="shared" si="37"/>
        <v>0</v>
      </c>
      <c r="F80" s="65">
        <f t="shared" si="37"/>
        <v>0</v>
      </c>
      <c r="G80" s="65">
        <f t="shared" si="37"/>
        <v>0</v>
      </c>
      <c r="H80" s="65">
        <f t="shared" si="37"/>
        <v>0</v>
      </c>
      <c r="I80" s="65">
        <f t="shared" si="37"/>
        <v>482</v>
      </c>
    </row>
    <row r="81" spans="1:9">
      <c r="A81" s="70"/>
      <c r="B81" s="21" t="s">
        <v>28</v>
      </c>
      <c r="C81" s="65">
        <f t="shared" ref="C81:I81" si="38">+C4+C15+C26+C37+C48+C59+C70</f>
        <v>878</v>
      </c>
      <c r="D81" s="65">
        <f t="shared" si="38"/>
        <v>389</v>
      </c>
      <c r="E81" s="65">
        <f t="shared" si="38"/>
        <v>0</v>
      </c>
      <c r="F81" s="65">
        <f t="shared" si="38"/>
        <v>0</v>
      </c>
      <c r="G81" s="65">
        <f t="shared" si="38"/>
        <v>0</v>
      </c>
      <c r="H81" s="65">
        <f t="shared" si="38"/>
        <v>0</v>
      </c>
      <c r="I81" s="65">
        <f t="shared" si="38"/>
        <v>1267</v>
      </c>
    </row>
    <row r="82" spans="1:9">
      <c r="A82" s="70"/>
      <c r="B82" s="21" t="s">
        <v>29</v>
      </c>
      <c r="C82" s="65">
        <f t="shared" ref="C82:I82" si="39">+C5+C16+C27+C38+C49+C60+C71</f>
        <v>100</v>
      </c>
      <c r="D82" s="65">
        <f t="shared" si="39"/>
        <v>834</v>
      </c>
      <c r="E82" s="65">
        <f t="shared" si="39"/>
        <v>402</v>
      </c>
      <c r="F82" s="65">
        <f t="shared" si="39"/>
        <v>0</v>
      </c>
      <c r="G82" s="65">
        <f t="shared" si="39"/>
        <v>0</v>
      </c>
      <c r="H82" s="65">
        <f t="shared" si="39"/>
        <v>0</v>
      </c>
      <c r="I82" s="65">
        <f t="shared" si="39"/>
        <v>1336</v>
      </c>
    </row>
    <row r="83" spans="1:9">
      <c r="A83" s="70"/>
      <c r="B83" s="21" t="s">
        <v>30</v>
      </c>
      <c r="C83" s="65">
        <f t="shared" ref="C83:I83" si="40">+C6+C17+C28+C39+C50+C61+C72</f>
        <v>36</v>
      </c>
      <c r="D83" s="65">
        <f t="shared" si="40"/>
        <v>110</v>
      </c>
      <c r="E83" s="65">
        <f t="shared" si="40"/>
        <v>781</v>
      </c>
      <c r="F83" s="65">
        <f t="shared" si="40"/>
        <v>433</v>
      </c>
      <c r="G83" s="65">
        <f t="shared" si="40"/>
        <v>0</v>
      </c>
      <c r="H83" s="65">
        <f t="shared" si="40"/>
        <v>0</v>
      </c>
      <c r="I83" s="65">
        <f t="shared" si="40"/>
        <v>1360</v>
      </c>
    </row>
    <row r="84" spans="1:9">
      <c r="A84" s="70"/>
      <c r="B84" s="21" t="s">
        <v>31</v>
      </c>
      <c r="C84" s="65">
        <f t="shared" ref="C84:I84" si="41">+C7+C18+C29+C40+C51+C62+C73</f>
        <v>14</v>
      </c>
      <c r="D84" s="65">
        <f t="shared" si="41"/>
        <v>20</v>
      </c>
      <c r="E84" s="65">
        <f t="shared" si="41"/>
        <v>91</v>
      </c>
      <c r="F84" s="65">
        <f t="shared" si="41"/>
        <v>787</v>
      </c>
      <c r="G84" s="65">
        <f t="shared" si="41"/>
        <v>435</v>
      </c>
      <c r="H84" s="65">
        <f t="shared" si="41"/>
        <v>0</v>
      </c>
      <c r="I84" s="65">
        <f t="shared" si="41"/>
        <v>1347</v>
      </c>
    </row>
    <row r="85" spans="1:9">
      <c r="A85" s="70"/>
      <c r="B85" s="21" t="s">
        <v>32</v>
      </c>
      <c r="C85" s="65">
        <f t="shared" ref="C85:I85" si="42">+C8+C19+C30+C41+C52+C63+C74</f>
        <v>3</v>
      </c>
      <c r="D85" s="65">
        <f t="shared" si="42"/>
        <v>4</v>
      </c>
      <c r="E85" s="65">
        <f t="shared" si="42"/>
        <v>18</v>
      </c>
      <c r="F85" s="65">
        <f t="shared" si="42"/>
        <v>99</v>
      </c>
      <c r="G85" s="65">
        <f t="shared" si="42"/>
        <v>724</v>
      </c>
      <c r="H85" s="65">
        <f t="shared" si="42"/>
        <v>394</v>
      </c>
      <c r="I85" s="65">
        <f t="shared" si="42"/>
        <v>1242</v>
      </c>
    </row>
    <row r="86" spans="1:9">
      <c r="A86" s="70"/>
      <c r="B86" s="21" t="s">
        <v>33</v>
      </c>
      <c r="C86" s="65">
        <f t="shared" ref="C86:I86" si="43">+C9+C20+C31+C42+C53+C64+C75</f>
        <v>1</v>
      </c>
      <c r="D86" s="65">
        <f t="shared" si="43"/>
        <v>4</v>
      </c>
      <c r="E86" s="65">
        <f t="shared" si="43"/>
        <v>11</v>
      </c>
      <c r="F86" s="65">
        <f t="shared" si="43"/>
        <v>26</v>
      </c>
      <c r="G86" s="65">
        <f t="shared" si="43"/>
        <v>85</v>
      </c>
      <c r="H86" s="65">
        <f t="shared" si="43"/>
        <v>721</v>
      </c>
      <c r="I86" s="65">
        <f t="shared" si="43"/>
        <v>848</v>
      </c>
    </row>
    <row r="87" spans="1:9">
      <c r="A87" s="70"/>
      <c r="B87" s="21" t="s">
        <v>34</v>
      </c>
      <c r="C87" s="65">
        <f t="shared" ref="C87:I87" si="44">+C10+C21+C32+C43+C54+C65+C76</f>
        <v>0</v>
      </c>
      <c r="D87" s="65">
        <f t="shared" si="44"/>
        <v>1</v>
      </c>
      <c r="E87" s="65">
        <f t="shared" si="44"/>
        <v>1</v>
      </c>
      <c r="F87" s="65">
        <f t="shared" si="44"/>
        <v>4</v>
      </c>
      <c r="G87" s="65">
        <f t="shared" si="44"/>
        <v>28</v>
      </c>
      <c r="H87" s="65">
        <f t="shared" si="44"/>
        <v>100</v>
      </c>
      <c r="I87" s="65">
        <f t="shared" si="44"/>
        <v>134</v>
      </c>
    </row>
    <row r="88" spans="1:9">
      <c r="A88" s="70"/>
      <c r="B88" s="21" t="s">
        <v>35</v>
      </c>
      <c r="C88" s="65">
        <f t="shared" ref="C88:I88" si="45">+C11+C22+C33+C44+C55+C66+C77</f>
        <v>0</v>
      </c>
      <c r="D88" s="65">
        <f t="shared" si="45"/>
        <v>0</v>
      </c>
      <c r="E88" s="65">
        <f t="shared" si="45"/>
        <v>0</v>
      </c>
      <c r="F88" s="65">
        <f t="shared" si="45"/>
        <v>3</v>
      </c>
      <c r="G88" s="65">
        <f t="shared" si="45"/>
        <v>4</v>
      </c>
      <c r="H88" s="65">
        <f t="shared" si="45"/>
        <v>23</v>
      </c>
      <c r="I88" s="65">
        <f t="shared" si="45"/>
        <v>30</v>
      </c>
    </row>
    <row r="89" spans="1:9">
      <c r="A89" s="71"/>
      <c r="B89" s="21" t="s">
        <v>36</v>
      </c>
      <c r="C89" s="65">
        <f t="shared" ref="C89:I89" si="46">+C12+C23+C34+C45+C56+C67+C78</f>
        <v>0</v>
      </c>
      <c r="D89" s="65">
        <f t="shared" si="46"/>
        <v>0</v>
      </c>
      <c r="E89" s="65">
        <f t="shared" si="46"/>
        <v>0</v>
      </c>
      <c r="F89" s="65">
        <f t="shared" si="46"/>
        <v>0</v>
      </c>
      <c r="G89" s="65">
        <f t="shared" si="46"/>
        <v>0</v>
      </c>
      <c r="H89" s="65">
        <f t="shared" si="46"/>
        <v>0</v>
      </c>
      <c r="I89" s="65">
        <f t="shared" si="46"/>
        <v>0</v>
      </c>
    </row>
    <row r="90" spans="1:9" ht="25.2" thickBot="1">
      <c r="A90" s="74" t="s">
        <v>503</v>
      </c>
      <c r="B90" s="74"/>
      <c r="C90" s="62">
        <f>SUM(C80:C89)</f>
        <v>1514</v>
      </c>
      <c r="D90" s="62">
        <f t="shared" ref="D90:I90" si="47">SUM(D80:D89)</f>
        <v>1362</v>
      </c>
      <c r="E90" s="62">
        <f t="shared" si="47"/>
        <v>1304</v>
      </c>
      <c r="F90" s="62">
        <f t="shared" si="47"/>
        <v>1352</v>
      </c>
      <c r="G90" s="62">
        <f t="shared" si="47"/>
        <v>1276</v>
      </c>
      <c r="H90" s="62">
        <f t="shared" si="47"/>
        <v>1238</v>
      </c>
      <c r="I90" s="62">
        <f t="shared" si="47"/>
        <v>8046</v>
      </c>
    </row>
    <row r="91" spans="1:9" ht="25.2" thickTop="1"/>
  </sheetData>
  <mergeCells count="16">
    <mergeCell ref="A69:A78"/>
    <mergeCell ref="A79:B79"/>
    <mergeCell ref="A80:A89"/>
    <mergeCell ref="A90:B90"/>
    <mergeCell ref="A3:A12"/>
    <mergeCell ref="A25:A34"/>
    <mergeCell ref="A36:A45"/>
    <mergeCell ref="A46:B46"/>
    <mergeCell ref="A68:B68"/>
    <mergeCell ref="A57:B57"/>
    <mergeCell ref="A14:A23"/>
    <mergeCell ref="A13:B13"/>
    <mergeCell ref="A35:B35"/>
    <mergeCell ref="A24:B24"/>
    <mergeCell ref="A58:A67"/>
    <mergeCell ref="A47:A56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D344-2C0D-46A3-A68C-65E460C32E1F}">
  <dimension ref="A1:E45"/>
  <sheetViews>
    <sheetView workbookViewId="0">
      <pane ySplit="2" topLeftCell="A3" activePane="bottomLeft" state="frozen"/>
      <selection pane="bottomLeft" activeCell="H19" sqref="H19"/>
    </sheetView>
  </sheetViews>
  <sheetFormatPr defaultRowHeight="24.6"/>
  <cols>
    <col min="1" max="1" width="16.5" customWidth="1"/>
    <col min="2" max="2" width="29.59765625" customWidth="1"/>
    <col min="3" max="5" width="9" style="37"/>
  </cols>
  <sheetData>
    <row r="1" spans="1:5">
      <c r="A1" s="17" t="s">
        <v>504</v>
      </c>
    </row>
    <row r="2" spans="1:5" s="36" customFormat="1" ht="25.2" thickBot="1">
      <c r="A2" s="51" t="s">
        <v>2</v>
      </c>
      <c r="B2" s="51" t="s">
        <v>69</v>
      </c>
      <c r="C2" s="58" t="s">
        <v>499</v>
      </c>
      <c r="D2" s="58" t="s">
        <v>500</v>
      </c>
      <c r="E2" s="58" t="s">
        <v>55</v>
      </c>
    </row>
    <row r="3" spans="1:5">
      <c r="A3" s="75" t="s">
        <v>6</v>
      </c>
      <c r="B3" s="42" t="s">
        <v>80</v>
      </c>
      <c r="C3" s="43">
        <v>593</v>
      </c>
      <c r="D3" s="43">
        <v>387</v>
      </c>
      <c r="E3" s="43">
        <v>980</v>
      </c>
    </row>
    <row r="4" spans="1:5">
      <c r="A4" s="76"/>
      <c r="B4" s="29" t="s">
        <v>77</v>
      </c>
      <c r="C4" s="39">
        <v>623</v>
      </c>
      <c r="D4" s="39">
        <v>424</v>
      </c>
      <c r="E4" s="39">
        <v>1047</v>
      </c>
    </row>
    <row r="5" spans="1:5">
      <c r="A5" s="76"/>
      <c r="B5" s="29" t="s">
        <v>76</v>
      </c>
      <c r="C5" s="39">
        <v>612</v>
      </c>
      <c r="D5" s="39">
        <v>424</v>
      </c>
      <c r="E5" s="39">
        <v>1036</v>
      </c>
    </row>
    <row r="6" spans="1:5">
      <c r="A6" s="76"/>
      <c r="B6" s="29" t="s">
        <v>78</v>
      </c>
      <c r="C6" s="39">
        <v>610</v>
      </c>
      <c r="D6" s="39">
        <v>408</v>
      </c>
      <c r="E6" s="39">
        <v>1018</v>
      </c>
    </row>
    <row r="7" spans="1:5" ht="25.2" thickBot="1">
      <c r="A7" s="77"/>
      <c r="B7" s="44" t="s">
        <v>79</v>
      </c>
      <c r="C7" s="45">
        <v>574</v>
      </c>
      <c r="D7" s="45">
        <v>389</v>
      </c>
      <c r="E7" s="45">
        <v>963</v>
      </c>
    </row>
    <row r="8" spans="1:5">
      <c r="A8" s="75" t="s">
        <v>9</v>
      </c>
      <c r="B8" s="42" t="s">
        <v>80</v>
      </c>
      <c r="C8" s="43">
        <v>179</v>
      </c>
      <c r="D8" s="43">
        <v>190</v>
      </c>
      <c r="E8" s="43">
        <v>369</v>
      </c>
    </row>
    <row r="9" spans="1:5">
      <c r="A9" s="76"/>
      <c r="B9" s="29" t="s">
        <v>77</v>
      </c>
      <c r="C9" s="39">
        <v>179</v>
      </c>
      <c r="D9" s="39">
        <v>195</v>
      </c>
      <c r="E9" s="39">
        <v>374</v>
      </c>
    </row>
    <row r="10" spans="1:5">
      <c r="A10" s="76"/>
      <c r="B10" s="29" t="s">
        <v>76</v>
      </c>
      <c r="C10" s="39">
        <v>179</v>
      </c>
      <c r="D10" s="39">
        <v>190</v>
      </c>
      <c r="E10" s="39">
        <v>369</v>
      </c>
    </row>
    <row r="11" spans="1:5">
      <c r="A11" s="76"/>
      <c r="B11" s="29" t="s">
        <v>78</v>
      </c>
      <c r="C11" s="39">
        <v>179</v>
      </c>
      <c r="D11" s="39">
        <v>196</v>
      </c>
      <c r="E11" s="39">
        <v>375</v>
      </c>
    </row>
    <row r="12" spans="1:5" ht="25.2" thickBot="1">
      <c r="A12" s="77"/>
      <c r="B12" s="44" t="s">
        <v>79</v>
      </c>
      <c r="C12" s="45">
        <v>179</v>
      </c>
      <c r="D12" s="45">
        <v>187</v>
      </c>
      <c r="E12" s="45">
        <v>366</v>
      </c>
    </row>
    <row r="13" spans="1:5">
      <c r="A13" s="75" t="s">
        <v>23</v>
      </c>
      <c r="B13" s="42" t="s">
        <v>80</v>
      </c>
      <c r="C13" s="43">
        <v>224</v>
      </c>
      <c r="D13" s="43">
        <v>209</v>
      </c>
      <c r="E13" s="43">
        <v>433</v>
      </c>
    </row>
    <row r="14" spans="1:5">
      <c r="A14" s="76"/>
      <c r="B14" s="29" t="s">
        <v>77</v>
      </c>
      <c r="C14" s="39">
        <v>224</v>
      </c>
      <c r="D14" s="39">
        <v>209</v>
      </c>
      <c r="E14" s="39">
        <v>433</v>
      </c>
    </row>
    <row r="15" spans="1:5">
      <c r="A15" s="76"/>
      <c r="B15" s="29" t="s">
        <v>76</v>
      </c>
      <c r="C15" s="39">
        <v>224</v>
      </c>
      <c r="D15" s="39">
        <v>209</v>
      </c>
      <c r="E15" s="39">
        <v>433</v>
      </c>
    </row>
    <row r="16" spans="1:5">
      <c r="A16" s="76"/>
      <c r="B16" s="29" t="s">
        <v>78</v>
      </c>
      <c r="C16" s="39">
        <v>224</v>
      </c>
      <c r="D16" s="39">
        <v>209</v>
      </c>
      <c r="E16" s="39">
        <v>433</v>
      </c>
    </row>
    <row r="17" spans="1:5" ht="25.2" thickBot="1">
      <c r="A17" s="77"/>
      <c r="B17" s="44" t="s">
        <v>79</v>
      </c>
      <c r="C17" s="45">
        <v>224</v>
      </c>
      <c r="D17" s="45">
        <v>209</v>
      </c>
      <c r="E17" s="45">
        <v>433</v>
      </c>
    </row>
    <row r="18" spans="1:5">
      <c r="A18" s="76" t="s">
        <v>25</v>
      </c>
      <c r="B18" s="42" t="s">
        <v>80</v>
      </c>
      <c r="C18" s="43">
        <v>182</v>
      </c>
      <c r="D18" s="43">
        <v>219</v>
      </c>
      <c r="E18" s="43">
        <v>401</v>
      </c>
    </row>
    <row r="19" spans="1:5">
      <c r="A19" s="76"/>
      <c r="B19" s="29" t="s">
        <v>77</v>
      </c>
      <c r="C19" s="39">
        <v>183</v>
      </c>
      <c r="D19" s="39">
        <v>220</v>
      </c>
      <c r="E19" s="39">
        <v>403</v>
      </c>
    </row>
    <row r="20" spans="1:5">
      <c r="A20" s="76"/>
      <c r="B20" s="29" t="s">
        <v>76</v>
      </c>
      <c r="C20" s="39">
        <v>183</v>
      </c>
      <c r="D20" s="39">
        <v>219</v>
      </c>
      <c r="E20" s="39">
        <v>402</v>
      </c>
    </row>
    <row r="21" spans="1:5">
      <c r="A21" s="76"/>
      <c r="B21" s="29" t="s">
        <v>78</v>
      </c>
      <c r="C21" s="39">
        <v>182</v>
      </c>
      <c r="D21" s="39">
        <v>219</v>
      </c>
      <c r="E21" s="39">
        <v>401</v>
      </c>
    </row>
    <row r="22" spans="1:5" ht="25.2" thickBot="1">
      <c r="A22" s="77"/>
      <c r="B22" s="44" t="s">
        <v>79</v>
      </c>
      <c r="C22" s="45">
        <v>182</v>
      </c>
      <c r="D22" s="45">
        <v>218</v>
      </c>
      <c r="E22" s="45">
        <v>400</v>
      </c>
    </row>
    <row r="23" spans="1:5">
      <c r="A23" s="75" t="s">
        <v>19</v>
      </c>
      <c r="B23" s="42" t="s">
        <v>80</v>
      </c>
      <c r="C23" s="43">
        <v>216</v>
      </c>
      <c r="D23" s="43">
        <v>208</v>
      </c>
      <c r="E23" s="43">
        <v>424</v>
      </c>
    </row>
    <row r="24" spans="1:5">
      <c r="A24" s="76"/>
      <c r="B24" s="29" t="s">
        <v>77</v>
      </c>
      <c r="C24" s="39">
        <v>216</v>
      </c>
      <c r="D24" s="39">
        <v>211</v>
      </c>
      <c r="E24" s="39">
        <v>427</v>
      </c>
    </row>
    <row r="25" spans="1:5">
      <c r="A25" s="76"/>
      <c r="B25" s="29" t="s">
        <v>76</v>
      </c>
      <c r="C25" s="39">
        <v>215</v>
      </c>
      <c r="D25" s="39">
        <v>209</v>
      </c>
      <c r="E25" s="39">
        <v>424</v>
      </c>
    </row>
    <row r="26" spans="1:5">
      <c r="A26" s="76"/>
      <c r="B26" s="29" t="s">
        <v>78</v>
      </c>
      <c r="C26" s="39">
        <v>199</v>
      </c>
      <c r="D26" s="39">
        <v>206</v>
      </c>
      <c r="E26" s="39">
        <v>405</v>
      </c>
    </row>
    <row r="27" spans="1:5" ht="25.2" thickBot="1">
      <c r="A27" s="77"/>
      <c r="B27" s="44" t="s">
        <v>79</v>
      </c>
      <c r="C27" s="45">
        <v>216</v>
      </c>
      <c r="D27" s="45">
        <v>204</v>
      </c>
      <c r="E27" s="45">
        <v>420</v>
      </c>
    </row>
    <row r="28" spans="1:5">
      <c r="A28" s="78" t="s">
        <v>21</v>
      </c>
      <c r="B28" s="42" t="s">
        <v>80</v>
      </c>
      <c r="C28" s="43">
        <v>38</v>
      </c>
      <c r="D28" s="43">
        <v>15</v>
      </c>
      <c r="E28" s="43">
        <v>53</v>
      </c>
    </row>
    <row r="29" spans="1:5">
      <c r="A29" s="79"/>
      <c r="B29" s="29" t="s">
        <v>77</v>
      </c>
      <c r="C29" s="39">
        <v>83</v>
      </c>
      <c r="D29" s="39">
        <v>33</v>
      </c>
      <c r="E29" s="39">
        <v>116</v>
      </c>
    </row>
    <row r="30" spans="1:5">
      <c r="A30" s="79"/>
      <c r="B30" s="29" t="s">
        <v>76</v>
      </c>
      <c r="C30" s="39">
        <v>85</v>
      </c>
      <c r="D30" s="39">
        <v>40</v>
      </c>
      <c r="E30" s="39">
        <v>125</v>
      </c>
    </row>
    <row r="31" spans="1:5">
      <c r="A31" s="79"/>
      <c r="B31" s="29" t="s">
        <v>78</v>
      </c>
      <c r="C31" s="39">
        <v>44</v>
      </c>
      <c r="D31" s="39">
        <v>16</v>
      </c>
      <c r="E31" s="39">
        <v>60</v>
      </c>
    </row>
    <row r="32" spans="1:5" ht="25.2" thickBot="1">
      <c r="A32" s="80"/>
      <c r="B32" s="44" t="s">
        <v>79</v>
      </c>
      <c r="C32" s="45">
        <v>35</v>
      </c>
      <c r="D32" s="45">
        <v>26</v>
      </c>
      <c r="E32" s="45">
        <v>61</v>
      </c>
    </row>
    <row r="33" spans="1:5">
      <c r="A33" s="75" t="s">
        <v>16</v>
      </c>
      <c r="B33" s="42" t="s">
        <v>80</v>
      </c>
      <c r="C33" s="43">
        <v>228</v>
      </c>
      <c r="D33" s="43">
        <v>150</v>
      </c>
      <c r="E33" s="43">
        <v>378</v>
      </c>
    </row>
    <row r="34" spans="1:5">
      <c r="A34" s="76"/>
      <c r="B34" s="29" t="s">
        <v>77</v>
      </c>
      <c r="C34" s="39">
        <v>249</v>
      </c>
      <c r="D34" s="39">
        <v>163</v>
      </c>
      <c r="E34" s="39">
        <v>412</v>
      </c>
    </row>
    <row r="35" spans="1:5">
      <c r="A35" s="76"/>
      <c r="B35" s="29" t="s">
        <v>76</v>
      </c>
      <c r="C35" s="39">
        <v>275</v>
      </c>
      <c r="D35" s="39">
        <v>205</v>
      </c>
      <c r="E35" s="39">
        <v>480</v>
      </c>
    </row>
    <row r="36" spans="1:5">
      <c r="A36" s="76"/>
      <c r="B36" s="29" t="s">
        <v>78</v>
      </c>
      <c r="C36" s="39">
        <v>236</v>
      </c>
      <c r="D36" s="39">
        <v>164</v>
      </c>
      <c r="E36" s="39">
        <v>400</v>
      </c>
    </row>
    <row r="37" spans="1:5" ht="25.2" thickBot="1">
      <c r="A37" s="77"/>
      <c r="B37" s="44" t="s">
        <v>79</v>
      </c>
      <c r="C37" s="45">
        <v>206</v>
      </c>
      <c r="D37" s="45">
        <v>168</v>
      </c>
      <c r="E37" s="45">
        <v>374</v>
      </c>
    </row>
    <row r="38" spans="1:5">
      <c r="A38" s="69" t="s">
        <v>503</v>
      </c>
      <c r="B38" s="46" t="s">
        <v>80</v>
      </c>
      <c r="C38" s="47">
        <f t="shared" ref="C38:E42" si="0">+C18+C28+C23+C33+C3+C13+C8</f>
        <v>1660</v>
      </c>
      <c r="D38" s="47">
        <f t="shared" si="0"/>
        <v>1378</v>
      </c>
      <c r="E38" s="47">
        <f t="shared" si="0"/>
        <v>3038</v>
      </c>
    </row>
    <row r="39" spans="1:5">
      <c r="A39" s="70"/>
      <c r="B39" s="40" t="s">
        <v>77</v>
      </c>
      <c r="C39" s="41">
        <f t="shared" si="0"/>
        <v>1757</v>
      </c>
      <c r="D39" s="41">
        <f t="shared" si="0"/>
        <v>1455</v>
      </c>
      <c r="E39" s="41">
        <f t="shared" si="0"/>
        <v>3212</v>
      </c>
    </row>
    <row r="40" spans="1:5">
      <c r="A40" s="70"/>
      <c r="B40" s="40" t="s">
        <v>76</v>
      </c>
      <c r="C40" s="41">
        <f t="shared" si="0"/>
        <v>1773</v>
      </c>
      <c r="D40" s="41">
        <f t="shared" si="0"/>
        <v>1496</v>
      </c>
      <c r="E40" s="41">
        <f t="shared" si="0"/>
        <v>3269</v>
      </c>
    </row>
    <row r="41" spans="1:5">
      <c r="A41" s="70"/>
      <c r="B41" s="40" t="s">
        <v>78</v>
      </c>
      <c r="C41" s="41">
        <f t="shared" si="0"/>
        <v>1674</v>
      </c>
      <c r="D41" s="41">
        <f t="shared" si="0"/>
        <v>1418</v>
      </c>
      <c r="E41" s="41">
        <f t="shared" si="0"/>
        <v>3092</v>
      </c>
    </row>
    <row r="42" spans="1:5" ht="25.2" thickBot="1">
      <c r="A42" s="81"/>
      <c r="B42" s="32" t="s">
        <v>79</v>
      </c>
      <c r="C42" s="48">
        <f t="shared" si="0"/>
        <v>1616</v>
      </c>
      <c r="D42" s="48">
        <f t="shared" si="0"/>
        <v>1401</v>
      </c>
      <c r="E42" s="48">
        <f t="shared" si="0"/>
        <v>3017</v>
      </c>
    </row>
    <row r="43" spans="1:5" ht="25.2" thickTop="1"/>
    <row r="45" spans="1:5">
      <c r="E45" s="37" t="s">
        <v>493</v>
      </c>
    </row>
  </sheetData>
  <mergeCells count="8">
    <mergeCell ref="A33:A37"/>
    <mergeCell ref="A23:A27"/>
    <mergeCell ref="A38:A42"/>
    <mergeCell ref="A8:A12"/>
    <mergeCell ref="A13:A17"/>
    <mergeCell ref="A3:A7"/>
    <mergeCell ref="A18:A22"/>
    <mergeCell ref="A28:A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6D7D-08FE-4C7C-9318-4B014B3C573F}">
  <dimension ref="A1:H27"/>
  <sheetViews>
    <sheetView workbookViewId="0">
      <pane ySplit="2" topLeftCell="A3" activePane="bottomLeft" state="frozen"/>
      <selection pane="bottomLeft" activeCell="J18" sqref="J18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8" width="12.5" customWidth="1"/>
  </cols>
  <sheetData>
    <row r="1" spans="1:8">
      <c r="A1" s="17" t="s">
        <v>507</v>
      </c>
    </row>
    <row r="2" spans="1:8" s="27" customFormat="1" ht="74.400000000000006" thickBot="1">
      <c r="A2" s="55" t="s">
        <v>2</v>
      </c>
      <c r="B2" s="55" t="s">
        <v>502</v>
      </c>
      <c r="C2" s="56" t="s">
        <v>501</v>
      </c>
      <c r="D2" s="57" t="s">
        <v>40</v>
      </c>
      <c r="E2" s="57" t="s">
        <v>39</v>
      </c>
      <c r="F2" s="57" t="s">
        <v>38</v>
      </c>
      <c r="G2" s="57" t="s">
        <v>41</v>
      </c>
      <c r="H2" s="57" t="s">
        <v>55</v>
      </c>
    </row>
    <row r="3" spans="1:8">
      <c r="A3" s="76" t="s">
        <v>6</v>
      </c>
      <c r="B3" s="49" t="s">
        <v>499</v>
      </c>
      <c r="C3" s="43">
        <v>1794</v>
      </c>
      <c r="D3" s="43">
        <v>0</v>
      </c>
      <c r="E3" s="43">
        <v>0</v>
      </c>
      <c r="F3" s="43">
        <v>0</v>
      </c>
      <c r="G3" s="43">
        <v>1</v>
      </c>
      <c r="H3" s="43">
        <f>SUM(D3:G3)</f>
        <v>1</v>
      </c>
    </row>
    <row r="4" spans="1:8">
      <c r="A4" s="76"/>
      <c r="B4" s="30" t="s">
        <v>500</v>
      </c>
      <c r="C4" s="39">
        <v>2496</v>
      </c>
      <c r="D4" s="39">
        <v>1</v>
      </c>
      <c r="E4" s="39">
        <v>1</v>
      </c>
      <c r="F4" s="39">
        <v>0</v>
      </c>
      <c r="G4" s="39">
        <v>0</v>
      </c>
      <c r="H4" s="39">
        <f t="shared" ref="H4:H26" si="0">SUM(D4:G4)</f>
        <v>2</v>
      </c>
    </row>
    <row r="5" spans="1:8" ht="25.2" thickBot="1">
      <c r="A5" s="77"/>
      <c r="B5" s="51" t="s">
        <v>55</v>
      </c>
      <c r="C5" s="52">
        <v>4290</v>
      </c>
      <c r="D5" s="52">
        <v>1</v>
      </c>
      <c r="E5" s="52">
        <v>1</v>
      </c>
      <c r="F5" s="52">
        <v>0</v>
      </c>
      <c r="G5" s="52">
        <v>1</v>
      </c>
      <c r="H5" s="52">
        <f t="shared" si="0"/>
        <v>3</v>
      </c>
    </row>
    <row r="6" spans="1:8">
      <c r="A6" s="75" t="s">
        <v>9</v>
      </c>
      <c r="B6" s="53" t="s">
        <v>499</v>
      </c>
      <c r="C6" s="54">
        <v>135</v>
      </c>
      <c r="D6" s="54">
        <v>0</v>
      </c>
      <c r="E6" s="54">
        <v>0</v>
      </c>
      <c r="F6" s="54">
        <v>0</v>
      </c>
      <c r="G6" s="54">
        <v>0</v>
      </c>
      <c r="H6" s="54">
        <f t="shared" si="0"/>
        <v>0</v>
      </c>
    </row>
    <row r="7" spans="1:8">
      <c r="A7" s="76"/>
      <c r="B7" s="30" t="s">
        <v>500</v>
      </c>
      <c r="C7" s="39">
        <v>265</v>
      </c>
      <c r="D7" s="39">
        <v>0</v>
      </c>
      <c r="E7" s="39">
        <v>0</v>
      </c>
      <c r="F7" s="39">
        <v>0</v>
      </c>
      <c r="G7" s="39">
        <v>0</v>
      </c>
      <c r="H7" s="39">
        <f t="shared" si="0"/>
        <v>0</v>
      </c>
    </row>
    <row r="8" spans="1:8" ht="25.2" thickBot="1">
      <c r="A8" s="77"/>
      <c r="B8" s="51" t="s">
        <v>55</v>
      </c>
      <c r="C8" s="52">
        <v>400</v>
      </c>
      <c r="D8" s="52">
        <v>0</v>
      </c>
      <c r="E8" s="52">
        <v>0</v>
      </c>
      <c r="F8" s="52">
        <v>0</v>
      </c>
      <c r="G8" s="52">
        <v>0</v>
      </c>
      <c r="H8" s="52">
        <f t="shared" si="0"/>
        <v>0</v>
      </c>
    </row>
    <row r="9" spans="1:8">
      <c r="A9" s="76" t="s">
        <v>23</v>
      </c>
      <c r="B9" s="49" t="s">
        <v>499</v>
      </c>
      <c r="C9" s="43">
        <v>157</v>
      </c>
      <c r="D9" s="43">
        <v>0</v>
      </c>
      <c r="E9" s="43">
        <v>0</v>
      </c>
      <c r="F9" s="43">
        <v>0</v>
      </c>
      <c r="G9" s="43">
        <v>0</v>
      </c>
      <c r="H9" s="43">
        <f t="shared" si="0"/>
        <v>0</v>
      </c>
    </row>
    <row r="10" spans="1:8">
      <c r="A10" s="76"/>
      <c r="B10" s="30" t="s">
        <v>500</v>
      </c>
      <c r="C10" s="39">
        <v>277</v>
      </c>
      <c r="D10" s="39">
        <v>0</v>
      </c>
      <c r="E10" s="39">
        <v>0</v>
      </c>
      <c r="F10" s="39">
        <v>0</v>
      </c>
      <c r="G10" s="39">
        <v>0</v>
      </c>
      <c r="H10" s="39">
        <f t="shared" si="0"/>
        <v>0</v>
      </c>
    </row>
    <row r="11" spans="1:8" s="17" customFormat="1" ht="25.2" thickBot="1">
      <c r="A11" s="77"/>
      <c r="B11" s="51" t="s">
        <v>55</v>
      </c>
      <c r="C11" s="52">
        <v>434</v>
      </c>
      <c r="D11" s="52">
        <v>0</v>
      </c>
      <c r="E11" s="52">
        <v>0</v>
      </c>
      <c r="F11" s="52">
        <v>0</v>
      </c>
      <c r="G11" s="52">
        <v>0</v>
      </c>
      <c r="H11" s="52">
        <f t="shared" si="0"/>
        <v>0</v>
      </c>
    </row>
    <row r="12" spans="1:8">
      <c r="A12" s="76" t="s">
        <v>25</v>
      </c>
      <c r="B12" s="49" t="s">
        <v>499</v>
      </c>
      <c r="C12" s="43">
        <v>151</v>
      </c>
      <c r="D12" s="43">
        <v>0</v>
      </c>
      <c r="E12" s="43">
        <v>0</v>
      </c>
      <c r="F12" s="43">
        <v>0</v>
      </c>
      <c r="G12" s="43">
        <v>0</v>
      </c>
      <c r="H12" s="43">
        <f t="shared" si="0"/>
        <v>0</v>
      </c>
    </row>
    <row r="13" spans="1:8">
      <c r="A13" s="76"/>
      <c r="B13" s="30" t="s">
        <v>500</v>
      </c>
      <c r="C13" s="39">
        <v>253</v>
      </c>
      <c r="D13" s="39">
        <v>0</v>
      </c>
      <c r="E13" s="39">
        <v>0</v>
      </c>
      <c r="F13" s="39">
        <v>0</v>
      </c>
      <c r="G13" s="39">
        <v>0</v>
      </c>
      <c r="H13" s="39">
        <f t="shared" si="0"/>
        <v>0</v>
      </c>
    </row>
    <row r="14" spans="1:8" s="17" customFormat="1" ht="25.2" thickBot="1">
      <c r="A14" s="77"/>
      <c r="B14" s="51" t="s">
        <v>55</v>
      </c>
      <c r="C14" s="52">
        <v>404</v>
      </c>
      <c r="D14" s="52">
        <v>0</v>
      </c>
      <c r="E14" s="52">
        <v>0</v>
      </c>
      <c r="F14" s="52">
        <v>0</v>
      </c>
      <c r="G14" s="52">
        <v>0</v>
      </c>
      <c r="H14" s="52">
        <f t="shared" si="0"/>
        <v>0</v>
      </c>
    </row>
    <row r="15" spans="1:8">
      <c r="A15" s="76" t="s">
        <v>19</v>
      </c>
      <c r="B15" s="49" t="s">
        <v>499</v>
      </c>
      <c r="C15" s="43">
        <v>249</v>
      </c>
      <c r="D15" s="43">
        <v>0</v>
      </c>
      <c r="E15" s="43">
        <v>0</v>
      </c>
      <c r="F15" s="43">
        <v>0</v>
      </c>
      <c r="G15" s="43">
        <v>0</v>
      </c>
      <c r="H15" s="43">
        <f t="shared" si="0"/>
        <v>0</v>
      </c>
    </row>
    <row r="16" spans="1:8">
      <c r="A16" s="76"/>
      <c r="B16" s="30" t="s">
        <v>500</v>
      </c>
      <c r="C16" s="39">
        <v>210</v>
      </c>
      <c r="D16" s="39">
        <v>0</v>
      </c>
      <c r="E16" s="39">
        <v>0</v>
      </c>
      <c r="F16" s="39">
        <v>0</v>
      </c>
      <c r="G16" s="39">
        <v>0</v>
      </c>
      <c r="H16" s="39">
        <f t="shared" si="0"/>
        <v>0</v>
      </c>
    </row>
    <row r="17" spans="1:8" s="17" customFormat="1" ht="25.2" thickBot="1">
      <c r="A17" s="77"/>
      <c r="B17" s="51" t="s">
        <v>55</v>
      </c>
      <c r="C17" s="52">
        <v>459</v>
      </c>
      <c r="D17" s="52">
        <v>0</v>
      </c>
      <c r="E17" s="52">
        <v>0</v>
      </c>
      <c r="F17" s="52">
        <v>0</v>
      </c>
      <c r="G17" s="52">
        <v>0</v>
      </c>
      <c r="H17" s="52">
        <f t="shared" si="0"/>
        <v>0</v>
      </c>
    </row>
    <row r="18" spans="1:8">
      <c r="A18" s="76" t="s">
        <v>21</v>
      </c>
      <c r="B18" s="49" t="s">
        <v>499</v>
      </c>
      <c r="C18" s="43">
        <v>158</v>
      </c>
      <c r="D18" s="43">
        <v>0</v>
      </c>
      <c r="E18" s="43">
        <v>0</v>
      </c>
      <c r="F18" s="43">
        <v>0</v>
      </c>
      <c r="G18" s="43">
        <v>0</v>
      </c>
      <c r="H18" s="43">
        <f t="shared" si="0"/>
        <v>0</v>
      </c>
    </row>
    <row r="19" spans="1:8">
      <c r="A19" s="76"/>
      <c r="B19" s="30" t="s">
        <v>500</v>
      </c>
      <c r="C19" s="39">
        <v>192</v>
      </c>
      <c r="D19" s="39">
        <v>0</v>
      </c>
      <c r="E19" s="39">
        <v>0</v>
      </c>
      <c r="F19" s="39">
        <v>0</v>
      </c>
      <c r="G19" s="39">
        <v>0</v>
      </c>
      <c r="H19" s="39">
        <f t="shared" si="0"/>
        <v>0</v>
      </c>
    </row>
    <row r="20" spans="1:8" s="17" customFormat="1" ht="25.2" thickBot="1">
      <c r="A20" s="77"/>
      <c r="B20" s="51" t="s">
        <v>55</v>
      </c>
      <c r="C20" s="52">
        <v>350</v>
      </c>
      <c r="D20" s="52">
        <v>0</v>
      </c>
      <c r="E20" s="52">
        <v>0</v>
      </c>
      <c r="F20" s="52">
        <v>0</v>
      </c>
      <c r="G20" s="52">
        <v>0</v>
      </c>
      <c r="H20" s="52">
        <f t="shared" si="0"/>
        <v>0</v>
      </c>
    </row>
    <row r="21" spans="1:8">
      <c r="A21" s="75" t="s">
        <v>16</v>
      </c>
      <c r="B21" s="53" t="s">
        <v>499</v>
      </c>
      <c r="C21" s="54">
        <v>766</v>
      </c>
      <c r="D21" s="54">
        <v>0</v>
      </c>
      <c r="E21" s="54">
        <v>0</v>
      </c>
      <c r="F21" s="54">
        <v>1</v>
      </c>
      <c r="G21" s="54">
        <v>0</v>
      </c>
      <c r="H21" s="54">
        <f t="shared" si="0"/>
        <v>1</v>
      </c>
    </row>
    <row r="22" spans="1:8">
      <c r="A22" s="76"/>
      <c r="B22" s="30" t="s">
        <v>500</v>
      </c>
      <c r="C22" s="39">
        <v>943</v>
      </c>
      <c r="D22" s="39">
        <v>0</v>
      </c>
      <c r="E22" s="39">
        <v>0</v>
      </c>
      <c r="F22" s="39">
        <v>0</v>
      </c>
      <c r="G22" s="39">
        <v>0</v>
      </c>
      <c r="H22" s="39">
        <f t="shared" si="0"/>
        <v>0</v>
      </c>
    </row>
    <row r="23" spans="1:8" s="17" customFormat="1" ht="25.2" thickBot="1">
      <c r="A23" s="77"/>
      <c r="B23" s="51" t="s">
        <v>55</v>
      </c>
      <c r="C23" s="52">
        <v>1709</v>
      </c>
      <c r="D23" s="52">
        <v>0</v>
      </c>
      <c r="E23" s="52">
        <v>0</v>
      </c>
      <c r="F23" s="52">
        <v>1</v>
      </c>
      <c r="G23" s="52">
        <v>0</v>
      </c>
      <c r="H23" s="52">
        <f t="shared" si="0"/>
        <v>1</v>
      </c>
    </row>
    <row r="24" spans="1:8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0</v>
      </c>
      <c r="E24" s="47">
        <f t="shared" ref="E24:G24" si="1">+E3+E6+E9+E12+E15+E18+E21</f>
        <v>0</v>
      </c>
      <c r="F24" s="47">
        <f t="shared" si="1"/>
        <v>1</v>
      </c>
      <c r="G24" s="47">
        <f t="shared" si="1"/>
        <v>1</v>
      </c>
      <c r="H24" s="47">
        <f t="shared" si="0"/>
        <v>2</v>
      </c>
    </row>
    <row r="25" spans="1:8" s="17" customFormat="1">
      <c r="A25" s="70"/>
      <c r="B25" s="38" t="s">
        <v>500</v>
      </c>
      <c r="C25" s="41">
        <f>+C4+C7+C10+C13+C16+C19+C22</f>
        <v>4636</v>
      </c>
      <c r="D25" s="41">
        <f t="shared" ref="D25:G25" si="2">+D4+D7+D10+D13+D16+D19+D22</f>
        <v>1</v>
      </c>
      <c r="E25" s="41">
        <f t="shared" si="2"/>
        <v>1</v>
      </c>
      <c r="F25" s="41">
        <f t="shared" si="2"/>
        <v>0</v>
      </c>
      <c r="G25" s="41">
        <f t="shared" si="2"/>
        <v>0</v>
      </c>
      <c r="H25" s="41">
        <f t="shared" si="0"/>
        <v>2</v>
      </c>
    </row>
    <row r="26" spans="1:8" s="17" customFormat="1" ht="25.2" thickBot="1">
      <c r="A26" s="81"/>
      <c r="B26" s="31" t="s">
        <v>55</v>
      </c>
      <c r="C26" s="48">
        <f>SUM(C24:C25)</f>
        <v>8046</v>
      </c>
      <c r="D26" s="48">
        <f t="shared" ref="D26:G26" si="3">+D5+D8+D11+D14+D17+D20+D23</f>
        <v>1</v>
      </c>
      <c r="E26" s="48">
        <f t="shared" si="3"/>
        <v>1</v>
      </c>
      <c r="F26" s="48">
        <f t="shared" si="3"/>
        <v>1</v>
      </c>
      <c r="G26" s="48">
        <f t="shared" si="3"/>
        <v>1</v>
      </c>
      <c r="H26" s="48">
        <f t="shared" si="0"/>
        <v>4</v>
      </c>
    </row>
    <row r="27" spans="1:8" ht="25.2" thickTop="1"/>
  </sheetData>
  <mergeCells count="8">
    <mergeCell ref="A3:A5"/>
    <mergeCell ref="A24:A26"/>
    <mergeCell ref="A21:A23"/>
    <mergeCell ref="A18:A20"/>
    <mergeCell ref="A15:A17"/>
    <mergeCell ref="A12:A14"/>
    <mergeCell ref="A9:A11"/>
    <mergeCell ref="A6:A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BFD2-C461-45FD-9E68-ABCD8617B5F6}">
  <dimension ref="A1:I27"/>
  <sheetViews>
    <sheetView workbookViewId="0">
      <pane ySplit="2" topLeftCell="A3" activePane="bottomLeft" state="frozen"/>
      <selection pane="bottomLeft" activeCell="K12" sqref="K12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9" width="12.5" customWidth="1"/>
  </cols>
  <sheetData>
    <row r="1" spans="1:9">
      <c r="A1" s="17" t="s">
        <v>508</v>
      </c>
    </row>
    <row r="2" spans="1:9" s="27" customFormat="1" ht="99" thickBot="1">
      <c r="A2" s="55" t="s">
        <v>2</v>
      </c>
      <c r="B2" s="55" t="s">
        <v>502</v>
      </c>
      <c r="C2" s="56" t="s">
        <v>501</v>
      </c>
      <c r="D2" s="57" t="s">
        <v>45</v>
      </c>
      <c r="E2" s="57" t="s">
        <v>43</v>
      </c>
      <c r="F2" s="57" t="s">
        <v>44</v>
      </c>
      <c r="G2" s="57" t="s">
        <v>46</v>
      </c>
      <c r="H2" s="57" t="s">
        <v>47</v>
      </c>
      <c r="I2" s="57" t="s">
        <v>55</v>
      </c>
    </row>
    <row r="3" spans="1:9">
      <c r="A3" s="76" t="s">
        <v>6</v>
      </c>
      <c r="B3" s="49" t="s">
        <v>499</v>
      </c>
      <c r="C3" s="43">
        <v>1794</v>
      </c>
      <c r="D3" s="43">
        <v>1</v>
      </c>
      <c r="E3" s="43">
        <v>0</v>
      </c>
      <c r="F3" s="43">
        <v>643</v>
      </c>
      <c r="G3" s="43">
        <v>0</v>
      </c>
      <c r="H3" s="43">
        <v>3</v>
      </c>
      <c r="I3" s="43">
        <f>SUM(D3:H3)</f>
        <v>647</v>
      </c>
    </row>
    <row r="4" spans="1:9">
      <c r="A4" s="76"/>
      <c r="B4" s="30" t="s">
        <v>500</v>
      </c>
      <c r="C4" s="39">
        <v>2496</v>
      </c>
      <c r="D4" s="39">
        <v>0</v>
      </c>
      <c r="E4" s="39">
        <v>0</v>
      </c>
      <c r="F4" s="39">
        <v>413</v>
      </c>
      <c r="G4" s="39">
        <v>0</v>
      </c>
      <c r="H4" s="39">
        <v>0</v>
      </c>
      <c r="I4" s="39">
        <f t="shared" ref="I4:I25" si="0">SUM(D4:H4)</f>
        <v>413</v>
      </c>
    </row>
    <row r="5" spans="1:9" ht="25.2" thickBot="1">
      <c r="A5" s="77"/>
      <c r="B5" s="51" t="s">
        <v>55</v>
      </c>
      <c r="C5" s="52">
        <v>4290</v>
      </c>
      <c r="D5" s="52">
        <v>1</v>
      </c>
      <c r="E5" s="52">
        <v>0</v>
      </c>
      <c r="F5" s="52">
        <v>1056</v>
      </c>
      <c r="G5" s="52">
        <v>0</v>
      </c>
      <c r="H5" s="52">
        <v>3</v>
      </c>
      <c r="I5" s="52">
        <f t="shared" si="0"/>
        <v>1060</v>
      </c>
    </row>
    <row r="6" spans="1:9">
      <c r="A6" s="75" t="s">
        <v>9</v>
      </c>
      <c r="B6" s="53" t="s">
        <v>499</v>
      </c>
      <c r="C6" s="54">
        <v>135</v>
      </c>
      <c r="D6" s="54">
        <v>0</v>
      </c>
      <c r="E6" s="54">
        <v>0</v>
      </c>
      <c r="F6" s="54">
        <v>180</v>
      </c>
      <c r="G6" s="54">
        <v>0</v>
      </c>
      <c r="H6" s="54">
        <v>0</v>
      </c>
      <c r="I6" s="54">
        <f t="shared" si="0"/>
        <v>180</v>
      </c>
    </row>
    <row r="7" spans="1:9">
      <c r="A7" s="76"/>
      <c r="B7" s="30" t="s">
        <v>500</v>
      </c>
      <c r="C7" s="39">
        <v>265</v>
      </c>
      <c r="D7" s="39">
        <v>0</v>
      </c>
      <c r="E7" s="39">
        <v>0</v>
      </c>
      <c r="F7" s="39">
        <v>194</v>
      </c>
      <c r="G7" s="39">
        <v>0</v>
      </c>
      <c r="H7" s="39">
        <v>0</v>
      </c>
      <c r="I7" s="39">
        <f t="shared" si="0"/>
        <v>194</v>
      </c>
    </row>
    <row r="8" spans="1:9" ht="25.2" thickBot="1">
      <c r="A8" s="77"/>
      <c r="B8" s="51" t="s">
        <v>55</v>
      </c>
      <c r="C8" s="52">
        <v>400</v>
      </c>
      <c r="D8" s="52">
        <v>0</v>
      </c>
      <c r="E8" s="52">
        <v>0</v>
      </c>
      <c r="F8" s="52">
        <v>374</v>
      </c>
      <c r="G8" s="52">
        <v>0</v>
      </c>
      <c r="H8" s="52">
        <v>0</v>
      </c>
      <c r="I8" s="52">
        <f t="shared" si="0"/>
        <v>374</v>
      </c>
    </row>
    <row r="9" spans="1:9">
      <c r="A9" s="76" t="s">
        <v>23</v>
      </c>
      <c r="B9" s="49" t="s">
        <v>499</v>
      </c>
      <c r="C9" s="43">
        <v>157</v>
      </c>
      <c r="D9" s="43">
        <v>0</v>
      </c>
      <c r="E9" s="43">
        <v>0</v>
      </c>
      <c r="F9" s="43">
        <v>223</v>
      </c>
      <c r="G9" s="43">
        <v>0</v>
      </c>
      <c r="H9" s="43">
        <v>0</v>
      </c>
      <c r="I9" s="43">
        <f t="shared" si="0"/>
        <v>223</v>
      </c>
    </row>
    <row r="10" spans="1:9">
      <c r="A10" s="76"/>
      <c r="B10" s="30" t="s">
        <v>500</v>
      </c>
      <c r="C10" s="39">
        <v>277</v>
      </c>
      <c r="D10" s="39">
        <v>0</v>
      </c>
      <c r="E10" s="39">
        <v>0</v>
      </c>
      <c r="F10" s="39">
        <v>207</v>
      </c>
      <c r="G10" s="39">
        <v>0</v>
      </c>
      <c r="H10" s="39">
        <v>0</v>
      </c>
      <c r="I10" s="39">
        <f t="shared" si="0"/>
        <v>207</v>
      </c>
    </row>
    <row r="11" spans="1:9" s="17" customFormat="1" ht="25.2" thickBot="1">
      <c r="A11" s="77"/>
      <c r="B11" s="51" t="s">
        <v>55</v>
      </c>
      <c r="C11" s="52">
        <v>434</v>
      </c>
      <c r="D11" s="52">
        <v>0</v>
      </c>
      <c r="E11" s="52">
        <v>0</v>
      </c>
      <c r="F11" s="52">
        <v>430</v>
      </c>
      <c r="G11" s="52">
        <v>0</v>
      </c>
      <c r="H11" s="52">
        <v>0</v>
      </c>
      <c r="I11" s="52">
        <f t="shared" si="0"/>
        <v>430</v>
      </c>
    </row>
    <row r="12" spans="1:9">
      <c r="A12" s="76" t="s">
        <v>25</v>
      </c>
      <c r="B12" s="49" t="s">
        <v>499</v>
      </c>
      <c r="C12" s="43">
        <v>151</v>
      </c>
      <c r="D12" s="43">
        <v>0</v>
      </c>
      <c r="E12" s="43">
        <v>0</v>
      </c>
      <c r="F12" s="43">
        <v>159</v>
      </c>
      <c r="G12" s="43">
        <v>0</v>
      </c>
      <c r="H12" s="43">
        <v>1</v>
      </c>
      <c r="I12" s="43">
        <f t="shared" si="0"/>
        <v>160</v>
      </c>
    </row>
    <row r="13" spans="1:9">
      <c r="A13" s="76"/>
      <c r="B13" s="30" t="s">
        <v>500</v>
      </c>
      <c r="C13" s="39">
        <v>253</v>
      </c>
      <c r="D13" s="39">
        <v>1</v>
      </c>
      <c r="E13" s="39">
        <v>0</v>
      </c>
      <c r="F13" s="39">
        <v>211</v>
      </c>
      <c r="G13" s="39">
        <v>0</v>
      </c>
      <c r="H13" s="39">
        <v>0</v>
      </c>
      <c r="I13" s="39">
        <f t="shared" si="0"/>
        <v>212</v>
      </c>
    </row>
    <row r="14" spans="1:9" s="17" customFormat="1" ht="25.2" thickBot="1">
      <c r="A14" s="77"/>
      <c r="B14" s="51" t="s">
        <v>55</v>
      </c>
      <c r="C14" s="52">
        <v>404</v>
      </c>
      <c r="D14" s="52">
        <v>1</v>
      </c>
      <c r="E14" s="52">
        <v>0</v>
      </c>
      <c r="F14" s="52">
        <v>370</v>
      </c>
      <c r="G14" s="52">
        <v>0</v>
      </c>
      <c r="H14" s="52">
        <v>1</v>
      </c>
      <c r="I14" s="52">
        <f t="shared" si="0"/>
        <v>372</v>
      </c>
    </row>
    <row r="15" spans="1:9">
      <c r="A15" s="76" t="s">
        <v>19</v>
      </c>
      <c r="B15" s="49" t="s">
        <v>499</v>
      </c>
      <c r="C15" s="43">
        <v>249</v>
      </c>
      <c r="D15" s="43">
        <v>0</v>
      </c>
      <c r="E15" s="43">
        <v>0</v>
      </c>
      <c r="F15" s="43">
        <v>203</v>
      </c>
      <c r="G15" s="43">
        <v>0</v>
      </c>
      <c r="H15" s="43">
        <v>7</v>
      </c>
      <c r="I15" s="43">
        <f t="shared" si="0"/>
        <v>210</v>
      </c>
    </row>
    <row r="16" spans="1:9">
      <c r="A16" s="76"/>
      <c r="B16" s="30" t="s">
        <v>500</v>
      </c>
      <c r="C16" s="39">
        <v>210</v>
      </c>
      <c r="D16" s="39">
        <v>0</v>
      </c>
      <c r="E16" s="39">
        <v>0</v>
      </c>
      <c r="F16" s="39">
        <v>179</v>
      </c>
      <c r="G16" s="39">
        <v>0</v>
      </c>
      <c r="H16" s="39">
        <v>4</v>
      </c>
      <c r="I16" s="39">
        <f t="shared" si="0"/>
        <v>183</v>
      </c>
    </row>
    <row r="17" spans="1:9" s="17" customFormat="1" ht="25.2" thickBot="1">
      <c r="A17" s="77"/>
      <c r="B17" s="51" t="s">
        <v>55</v>
      </c>
      <c r="C17" s="52">
        <v>459</v>
      </c>
      <c r="D17" s="52">
        <v>0</v>
      </c>
      <c r="E17" s="52">
        <v>0</v>
      </c>
      <c r="F17" s="52">
        <v>382</v>
      </c>
      <c r="G17" s="52">
        <v>0</v>
      </c>
      <c r="H17" s="52">
        <v>11</v>
      </c>
      <c r="I17" s="52">
        <f t="shared" si="0"/>
        <v>393</v>
      </c>
    </row>
    <row r="18" spans="1:9">
      <c r="A18" s="76" t="s">
        <v>21</v>
      </c>
      <c r="B18" s="49" t="s">
        <v>499</v>
      </c>
      <c r="C18" s="43">
        <v>158</v>
      </c>
      <c r="D18" s="43">
        <v>0</v>
      </c>
      <c r="E18" s="43">
        <v>0</v>
      </c>
      <c r="F18" s="43">
        <v>101</v>
      </c>
      <c r="G18" s="43">
        <v>0</v>
      </c>
      <c r="H18" s="43">
        <v>2</v>
      </c>
      <c r="I18" s="43">
        <f t="shared" si="0"/>
        <v>103</v>
      </c>
    </row>
    <row r="19" spans="1:9">
      <c r="A19" s="76"/>
      <c r="B19" s="30" t="s">
        <v>500</v>
      </c>
      <c r="C19" s="39">
        <v>192</v>
      </c>
      <c r="D19" s="39">
        <v>0</v>
      </c>
      <c r="E19" s="39">
        <v>0</v>
      </c>
      <c r="F19" s="39">
        <v>92</v>
      </c>
      <c r="G19" s="39">
        <v>0</v>
      </c>
      <c r="H19" s="39">
        <v>0</v>
      </c>
      <c r="I19" s="39">
        <f t="shared" si="0"/>
        <v>92</v>
      </c>
    </row>
    <row r="20" spans="1:9" s="17" customFormat="1" ht="25.2" thickBot="1">
      <c r="A20" s="77"/>
      <c r="B20" s="51" t="s">
        <v>55</v>
      </c>
      <c r="C20" s="52">
        <v>350</v>
      </c>
      <c r="D20" s="52">
        <v>0</v>
      </c>
      <c r="E20" s="52">
        <v>0</v>
      </c>
      <c r="F20" s="52">
        <v>193</v>
      </c>
      <c r="G20" s="52">
        <v>0</v>
      </c>
      <c r="H20" s="52">
        <v>2</v>
      </c>
      <c r="I20" s="52">
        <f t="shared" si="0"/>
        <v>195</v>
      </c>
    </row>
    <row r="21" spans="1:9">
      <c r="A21" s="75" t="s">
        <v>16</v>
      </c>
      <c r="B21" s="53" t="s">
        <v>499</v>
      </c>
      <c r="C21" s="54">
        <v>766</v>
      </c>
      <c r="D21" s="54">
        <v>10</v>
      </c>
      <c r="E21" s="54">
        <v>0</v>
      </c>
      <c r="F21" s="54">
        <v>516</v>
      </c>
      <c r="G21" s="54">
        <v>3</v>
      </c>
      <c r="H21" s="54">
        <v>8</v>
      </c>
      <c r="I21" s="54">
        <f t="shared" si="0"/>
        <v>537</v>
      </c>
    </row>
    <row r="22" spans="1:9">
      <c r="A22" s="76"/>
      <c r="B22" s="30" t="s">
        <v>500</v>
      </c>
      <c r="C22" s="39">
        <v>943</v>
      </c>
      <c r="D22" s="39">
        <v>7</v>
      </c>
      <c r="E22" s="39">
        <v>1</v>
      </c>
      <c r="F22" s="39">
        <v>321</v>
      </c>
      <c r="G22" s="39">
        <v>2</v>
      </c>
      <c r="H22" s="39">
        <v>4</v>
      </c>
      <c r="I22" s="39">
        <f t="shared" si="0"/>
        <v>335</v>
      </c>
    </row>
    <row r="23" spans="1:9" s="17" customFormat="1" ht="25.2" thickBot="1">
      <c r="A23" s="77"/>
      <c r="B23" s="51" t="s">
        <v>55</v>
      </c>
      <c r="C23" s="52">
        <v>1709</v>
      </c>
      <c r="D23" s="52">
        <v>17</v>
      </c>
      <c r="E23" s="52">
        <v>1</v>
      </c>
      <c r="F23" s="52">
        <v>837</v>
      </c>
      <c r="G23" s="52">
        <v>5</v>
      </c>
      <c r="H23" s="52">
        <v>12</v>
      </c>
      <c r="I23" s="52">
        <f t="shared" si="0"/>
        <v>872</v>
      </c>
    </row>
    <row r="24" spans="1:9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11</v>
      </c>
      <c r="E24" s="47">
        <f t="shared" ref="E24:H24" si="1">+E3+E6+E9+E12+E15+E18+E21</f>
        <v>0</v>
      </c>
      <c r="F24" s="47">
        <f t="shared" si="1"/>
        <v>2025</v>
      </c>
      <c r="G24" s="47">
        <f t="shared" si="1"/>
        <v>3</v>
      </c>
      <c r="H24" s="47">
        <f t="shared" si="1"/>
        <v>21</v>
      </c>
      <c r="I24" s="47">
        <f t="shared" si="0"/>
        <v>2060</v>
      </c>
    </row>
    <row r="25" spans="1:9" s="17" customFormat="1">
      <c r="A25" s="70"/>
      <c r="B25" s="38" t="s">
        <v>500</v>
      </c>
      <c r="C25" s="41">
        <f>+C4+C7+C10+C13+C16+C19+C22</f>
        <v>4636</v>
      </c>
      <c r="D25" s="41">
        <f t="shared" ref="D25:H26" si="2">+D4+D7+D10+D13+D16+D19+D22</f>
        <v>8</v>
      </c>
      <c r="E25" s="41">
        <f t="shared" si="2"/>
        <v>1</v>
      </c>
      <c r="F25" s="41">
        <f t="shared" si="2"/>
        <v>1617</v>
      </c>
      <c r="G25" s="41">
        <f t="shared" si="2"/>
        <v>2</v>
      </c>
      <c r="H25" s="41">
        <f t="shared" si="2"/>
        <v>8</v>
      </c>
      <c r="I25" s="41">
        <f t="shared" si="0"/>
        <v>1636</v>
      </c>
    </row>
    <row r="26" spans="1:9" s="17" customFormat="1" ht="25.2" thickBot="1">
      <c r="A26" s="81"/>
      <c r="B26" s="31" t="s">
        <v>55</v>
      </c>
      <c r="C26" s="48">
        <f>SUM(C24:C25)</f>
        <v>8046</v>
      </c>
      <c r="D26" s="48">
        <f t="shared" si="2"/>
        <v>19</v>
      </c>
      <c r="E26" s="48">
        <f t="shared" si="2"/>
        <v>1</v>
      </c>
      <c r="F26" s="48">
        <f t="shared" si="2"/>
        <v>3642</v>
      </c>
      <c r="G26" s="48">
        <f t="shared" si="2"/>
        <v>5</v>
      </c>
      <c r="H26" s="48">
        <f t="shared" si="2"/>
        <v>29</v>
      </c>
      <c r="I26" s="48">
        <f>SUM(D26:H26)</f>
        <v>3696</v>
      </c>
    </row>
    <row r="27" spans="1:9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0544-033D-4AE6-ADD8-8ED9EA17544A}">
  <dimension ref="A1:G27"/>
  <sheetViews>
    <sheetView workbookViewId="0">
      <pane ySplit="2" topLeftCell="A3" activePane="bottomLeft" state="frozen"/>
      <selection pane="bottomLeft" activeCell="N41" sqref="N41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7" width="12.5" customWidth="1"/>
  </cols>
  <sheetData>
    <row r="1" spans="1:7">
      <c r="A1" s="17" t="s">
        <v>509</v>
      </c>
    </row>
    <row r="2" spans="1:7" s="27" customFormat="1" ht="49.8" thickBot="1">
      <c r="A2" s="55" t="s">
        <v>2</v>
      </c>
      <c r="B2" s="55" t="s">
        <v>502</v>
      </c>
      <c r="C2" s="56" t="s">
        <v>501</v>
      </c>
      <c r="D2" s="57" t="s">
        <v>42</v>
      </c>
      <c r="E2" s="57" t="s">
        <v>37</v>
      </c>
      <c r="F2" s="57" t="s">
        <v>48</v>
      </c>
      <c r="G2" s="57" t="s">
        <v>55</v>
      </c>
    </row>
    <row r="3" spans="1:7">
      <c r="A3" s="76" t="s">
        <v>6</v>
      </c>
      <c r="B3" s="49" t="s">
        <v>499</v>
      </c>
      <c r="C3" s="43">
        <v>1794</v>
      </c>
      <c r="D3" s="43">
        <v>647</v>
      </c>
      <c r="E3" s="43">
        <v>1</v>
      </c>
      <c r="F3" s="43">
        <v>0</v>
      </c>
      <c r="G3" s="43">
        <f>SUM(D3:F3)</f>
        <v>648</v>
      </c>
    </row>
    <row r="4" spans="1:7">
      <c r="A4" s="76"/>
      <c r="B4" s="30" t="s">
        <v>500</v>
      </c>
      <c r="C4" s="39">
        <v>2496</v>
      </c>
      <c r="D4" s="39">
        <v>413</v>
      </c>
      <c r="E4" s="39">
        <v>2</v>
      </c>
      <c r="F4" s="39">
        <v>0</v>
      </c>
      <c r="G4" s="39">
        <f t="shared" ref="G4:G26" si="0">SUM(D4:F4)</f>
        <v>415</v>
      </c>
    </row>
    <row r="5" spans="1:7" ht="25.2" thickBot="1">
      <c r="A5" s="77"/>
      <c r="B5" s="51" t="s">
        <v>55</v>
      </c>
      <c r="C5" s="52">
        <v>4290</v>
      </c>
      <c r="D5" s="52">
        <v>1060</v>
      </c>
      <c r="E5" s="52">
        <v>3</v>
      </c>
      <c r="F5" s="52">
        <v>0</v>
      </c>
      <c r="G5" s="52">
        <f t="shared" si="0"/>
        <v>1063</v>
      </c>
    </row>
    <row r="6" spans="1:7">
      <c r="A6" s="75" t="s">
        <v>9</v>
      </c>
      <c r="B6" s="53" t="s">
        <v>499</v>
      </c>
      <c r="C6" s="54">
        <v>135</v>
      </c>
      <c r="D6" s="54">
        <v>180</v>
      </c>
      <c r="E6" s="54">
        <v>0</v>
      </c>
      <c r="F6" s="54">
        <v>0</v>
      </c>
      <c r="G6" s="54">
        <f t="shared" si="0"/>
        <v>180</v>
      </c>
    </row>
    <row r="7" spans="1:7">
      <c r="A7" s="76"/>
      <c r="B7" s="30" t="s">
        <v>500</v>
      </c>
      <c r="C7" s="39">
        <v>265</v>
      </c>
      <c r="D7" s="39">
        <v>194</v>
      </c>
      <c r="E7" s="39">
        <v>0</v>
      </c>
      <c r="F7" s="39">
        <v>0</v>
      </c>
      <c r="G7" s="39">
        <f t="shared" si="0"/>
        <v>194</v>
      </c>
    </row>
    <row r="8" spans="1:7" ht="25.2" thickBot="1">
      <c r="A8" s="77"/>
      <c r="B8" s="51" t="s">
        <v>55</v>
      </c>
      <c r="C8" s="52">
        <v>400</v>
      </c>
      <c r="D8" s="52">
        <v>374</v>
      </c>
      <c r="E8" s="52">
        <v>0</v>
      </c>
      <c r="F8" s="52">
        <v>0</v>
      </c>
      <c r="G8" s="52">
        <f t="shared" si="0"/>
        <v>374</v>
      </c>
    </row>
    <row r="9" spans="1:7">
      <c r="A9" s="76" t="s">
        <v>23</v>
      </c>
      <c r="B9" s="49" t="s">
        <v>499</v>
      </c>
      <c r="C9" s="43">
        <v>157</v>
      </c>
      <c r="D9" s="43">
        <v>223</v>
      </c>
      <c r="E9" s="43">
        <v>0</v>
      </c>
      <c r="F9" s="43">
        <v>0</v>
      </c>
      <c r="G9" s="43">
        <f t="shared" si="0"/>
        <v>223</v>
      </c>
    </row>
    <row r="10" spans="1:7">
      <c r="A10" s="76"/>
      <c r="B10" s="30" t="s">
        <v>500</v>
      </c>
      <c r="C10" s="39">
        <v>277</v>
      </c>
      <c r="D10" s="39">
        <v>207</v>
      </c>
      <c r="E10" s="39">
        <v>0</v>
      </c>
      <c r="F10" s="39">
        <v>0</v>
      </c>
      <c r="G10" s="39">
        <f t="shared" si="0"/>
        <v>207</v>
      </c>
    </row>
    <row r="11" spans="1:7" s="17" customFormat="1" ht="25.2" thickBot="1">
      <c r="A11" s="77"/>
      <c r="B11" s="51" t="s">
        <v>55</v>
      </c>
      <c r="C11" s="52">
        <v>434</v>
      </c>
      <c r="D11" s="52">
        <v>430</v>
      </c>
      <c r="E11" s="52">
        <v>0</v>
      </c>
      <c r="F11" s="52">
        <v>0</v>
      </c>
      <c r="G11" s="52">
        <f t="shared" si="0"/>
        <v>430</v>
      </c>
    </row>
    <row r="12" spans="1:7">
      <c r="A12" s="76" t="s">
        <v>25</v>
      </c>
      <c r="B12" s="49" t="s">
        <v>499</v>
      </c>
      <c r="C12" s="43">
        <v>151</v>
      </c>
      <c r="D12" s="43">
        <v>160</v>
      </c>
      <c r="E12" s="43">
        <v>0</v>
      </c>
      <c r="F12" s="43">
        <v>0</v>
      </c>
      <c r="G12" s="43">
        <f t="shared" si="0"/>
        <v>160</v>
      </c>
    </row>
    <row r="13" spans="1:7">
      <c r="A13" s="76"/>
      <c r="B13" s="30" t="s">
        <v>500</v>
      </c>
      <c r="C13" s="39">
        <v>253</v>
      </c>
      <c r="D13" s="39">
        <v>212</v>
      </c>
      <c r="E13" s="39">
        <v>0</v>
      </c>
      <c r="F13" s="39">
        <v>0</v>
      </c>
      <c r="G13" s="39">
        <f t="shared" si="0"/>
        <v>212</v>
      </c>
    </row>
    <row r="14" spans="1:7" s="17" customFormat="1" ht="25.2" thickBot="1">
      <c r="A14" s="77"/>
      <c r="B14" s="51" t="s">
        <v>55</v>
      </c>
      <c r="C14" s="52">
        <v>404</v>
      </c>
      <c r="D14" s="52">
        <v>372</v>
      </c>
      <c r="E14" s="52">
        <v>0</v>
      </c>
      <c r="F14" s="52">
        <v>0</v>
      </c>
      <c r="G14" s="52">
        <f t="shared" si="0"/>
        <v>372</v>
      </c>
    </row>
    <row r="15" spans="1:7">
      <c r="A15" s="76" t="s">
        <v>19</v>
      </c>
      <c r="B15" s="49" t="s">
        <v>499</v>
      </c>
      <c r="C15" s="43">
        <v>249</v>
      </c>
      <c r="D15" s="43">
        <v>210</v>
      </c>
      <c r="E15" s="43">
        <v>0</v>
      </c>
      <c r="F15" s="43">
        <v>0</v>
      </c>
      <c r="G15" s="43">
        <f t="shared" si="0"/>
        <v>210</v>
      </c>
    </row>
    <row r="16" spans="1:7">
      <c r="A16" s="76"/>
      <c r="B16" s="30" t="s">
        <v>500</v>
      </c>
      <c r="C16" s="39">
        <v>210</v>
      </c>
      <c r="D16" s="39">
        <v>183</v>
      </c>
      <c r="E16" s="39">
        <v>0</v>
      </c>
      <c r="F16" s="39">
        <v>0</v>
      </c>
      <c r="G16" s="39">
        <f t="shared" si="0"/>
        <v>183</v>
      </c>
    </row>
    <row r="17" spans="1:7" s="17" customFormat="1" ht="25.2" thickBot="1">
      <c r="A17" s="77"/>
      <c r="B17" s="51" t="s">
        <v>55</v>
      </c>
      <c r="C17" s="52">
        <v>459</v>
      </c>
      <c r="D17" s="52">
        <v>393</v>
      </c>
      <c r="E17" s="52">
        <v>0</v>
      </c>
      <c r="F17" s="52">
        <v>0</v>
      </c>
      <c r="G17" s="52">
        <f t="shared" si="0"/>
        <v>393</v>
      </c>
    </row>
    <row r="18" spans="1:7">
      <c r="A18" s="76" t="s">
        <v>21</v>
      </c>
      <c r="B18" s="49" t="s">
        <v>499</v>
      </c>
      <c r="C18" s="43">
        <v>158</v>
      </c>
      <c r="D18" s="43">
        <v>103</v>
      </c>
      <c r="E18" s="43">
        <v>0</v>
      </c>
      <c r="F18" s="43">
        <v>0</v>
      </c>
      <c r="G18" s="43">
        <f t="shared" si="0"/>
        <v>103</v>
      </c>
    </row>
    <row r="19" spans="1:7">
      <c r="A19" s="76"/>
      <c r="B19" s="30" t="s">
        <v>500</v>
      </c>
      <c r="C19" s="39">
        <v>192</v>
      </c>
      <c r="D19" s="39">
        <v>92</v>
      </c>
      <c r="E19" s="39">
        <v>0</v>
      </c>
      <c r="F19" s="39">
        <v>0</v>
      </c>
      <c r="G19" s="39">
        <f t="shared" si="0"/>
        <v>92</v>
      </c>
    </row>
    <row r="20" spans="1:7" s="17" customFormat="1" ht="25.2" thickBot="1">
      <c r="A20" s="77"/>
      <c r="B20" s="51" t="s">
        <v>55</v>
      </c>
      <c r="C20" s="52">
        <v>350</v>
      </c>
      <c r="D20" s="52">
        <v>195</v>
      </c>
      <c r="E20" s="52">
        <v>0</v>
      </c>
      <c r="F20" s="52">
        <v>0</v>
      </c>
      <c r="G20" s="52">
        <f t="shared" si="0"/>
        <v>195</v>
      </c>
    </row>
    <row r="21" spans="1:7">
      <c r="A21" s="75" t="s">
        <v>16</v>
      </c>
      <c r="B21" s="53" t="s">
        <v>499</v>
      </c>
      <c r="C21" s="54">
        <v>766</v>
      </c>
      <c r="D21" s="54">
        <v>536</v>
      </c>
      <c r="E21" s="54">
        <v>0</v>
      </c>
      <c r="F21" s="54">
        <v>1</v>
      </c>
      <c r="G21" s="54">
        <f t="shared" si="0"/>
        <v>537</v>
      </c>
    </row>
    <row r="22" spans="1:7">
      <c r="A22" s="76"/>
      <c r="B22" s="30" t="s">
        <v>500</v>
      </c>
      <c r="C22" s="39">
        <v>943</v>
      </c>
      <c r="D22" s="39">
        <v>335</v>
      </c>
      <c r="E22" s="39">
        <v>0</v>
      </c>
      <c r="F22" s="39">
        <v>0</v>
      </c>
      <c r="G22" s="39">
        <f t="shared" si="0"/>
        <v>335</v>
      </c>
    </row>
    <row r="23" spans="1:7" s="17" customFormat="1" ht="25.2" thickBot="1">
      <c r="A23" s="77"/>
      <c r="B23" s="51" t="s">
        <v>55</v>
      </c>
      <c r="C23" s="52">
        <v>1709</v>
      </c>
      <c r="D23" s="52">
        <v>871</v>
      </c>
      <c r="E23" s="52">
        <v>0</v>
      </c>
      <c r="F23" s="52">
        <v>1</v>
      </c>
      <c r="G23" s="52">
        <f t="shared" si="0"/>
        <v>872</v>
      </c>
    </row>
    <row r="24" spans="1:7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2059</v>
      </c>
      <c r="E24" s="47">
        <f>+E3+E6+E9+E12+E15+E18+E21</f>
        <v>1</v>
      </c>
      <c r="F24" s="47">
        <f>+F3+F6+F9+F12+F15+F18+F21</f>
        <v>1</v>
      </c>
      <c r="G24" s="47">
        <f t="shared" si="0"/>
        <v>2061</v>
      </c>
    </row>
    <row r="25" spans="1:7" s="17" customFormat="1">
      <c r="A25" s="70"/>
      <c r="B25" s="38" t="s">
        <v>500</v>
      </c>
      <c r="C25" s="41">
        <f>+C4+C7+C10+C13+C16+C19+C22</f>
        <v>4636</v>
      </c>
      <c r="D25" s="41">
        <f t="shared" ref="D25:F26" si="1">+D4+D7+D10+D13+D16+D19+D22</f>
        <v>1636</v>
      </c>
      <c r="E25" s="41">
        <f t="shared" si="1"/>
        <v>2</v>
      </c>
      <c r="F25" s="41">
        <f t="shared" si="1"/>
        <v>0</v>
      </c>
      <c r="G25" s="41">
        <f t="shared" si="0"/>
        <v>1638</v>
      </c>
    </row>
    <row r="26" spans="1:7" s="17" customFormat="1" ht="25.2" thickBot="1">
      <c r="A26" s="81"/>
      <c r="B26" s="31" t="s">
        <v>55</v>
      </c>
      <c r="C26" s="48">
        <f>SUM(C24:C25)</f>
        <v>8046</v>
      </c>
      <c r="D26" s="48">
        <f t="shared" si="1"/>
        <v>3695</v>
      </c>
      <c r="E26" s="48">
        <f t="shared" si="1"/>
        <v>3</v>
      </c>
      <c r="F26" s="48">
        <f t="shared" si="1"/>
        <v>1</v>
      </c>
      <c r="G26" s="48">
        <f t="shared" si="0"/>
        <v>3699</v>
      </c>
    </row>
    <row r="27" spans="1:7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23C2-3A62-4C90-B526-1B596EBF8EA8}">
  <dimension ref="A1:L27"/>
  <sheetViews>
    <sheetView workbookViewId="0">
      <pane ySplit="2" topLeftCell="A3" activePane="bottomLeft" state="frozen"/>
      <selection pane="bottomLeft" activeCell="O7" sqref="O7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12" width="12.5" customWidth="1"/>
  </cols>
  <sheetData>
    <row r="1" spans="1:12">
      <c r="A1" s="17" t="s">
        <v>510</v>
      </c>
    </row>
    <row r="2" spans="1:12" s="27" customFormat="1" ht="49.8" thickBot="1">
      <c r="A2" s="55" t="s">
        <v>2</v>
      </c>
      <c r="B2" s="55" t="s">
        <v>502</v>
      </c>
      <c r="C2" s="56" t="s">
        <v>501</v>
      </c>
      <c r="D2" s="57" t="s">
        <v>81</v>
      </c>
      <c r="E2" s="57" t="s">
        <v>85</v>
      </c>
      <c r="F2" s="57" t="s">
        <v>83</v>
      </c>
      <c r="G2" s="57" t="s">
        <v>82</v>
      </c>
      <c r="H2" s="57" t="s">
        <v>84</v>
      </c>
      <c r="I2" s="57" t="s">
        <v>86</v>
      </c>
      <c r="J2" s="57" t="s">
        <v>88</v>
      </c>
      <c r="K2" s="57" t="s">
        <v>87</v>
      </c>
      <c r="L2" s="57" t="s">
        <v>55</v>
      </c>
    </row>
    <row r="3" spans="1:12">
      <c r="A3" s="76" t="s">
        <v>6</v>
      </c>
      <c r="B3" s="49" t="s">
        <v>499</v>
      </c>
      <c r="C3" s="43">
        <v>1794</v>
      </c>
      <c r="D3" s="43">
        <v>2219</v>
      </c>
      <c r="E3" s="43">
        <v>0</v>
      </c>
      <c r="F3" s="43">
        <v>1</v>
      </c>
      <c r="G3" s="43">
        <v>0</v>
      </c>
      <c r="H3" s="43">
        <v>0</v>
      </c>
      <c r="I3" s="43">
        <v>0</v>
      </c>
      <c r="J3" s="43">
        <v>1</v>
      </c>
      <c r="K3" s="43">
        <v>0</v>
      </c>
      <c r="L3" s="43">
        <f>SUM(D3:K3)</f>
        <v>2221</v>
      </c>
    </row>
    <row r="4" spans="1:12">
      <c r="A4" s="76"/>
      <c r="B4" s="30" t="s">
        <v>500</v>
      </c>
      <c r="C4" s="39">
        <v>2496</v>
      </c>
      <c r="D4" s="39">
        <v>2068</v>
      </c>
      <c r="E4" s="39">
        <v>0</v>
      </c>
      <c r="F4" s="39">
        <v>0</v>
      </c>
      <c r="G4" s="39">
        <v>0</v>
      </c>
      <c r="H4" s="39">
        <v>1</v>
      </c>
      <c r="I4" s="39">
        <v>0</v>
      </c>
      <c r="J4" s="39">
        <v>0</v>
      </c>
      <c r="K4" s="39">
        <v>0</v>
      </c>
      <c r="L4" s="39">
        <f t="shared" ref="L4:L26" si="0">SUM(D4:K4)</f>
        <v>2069</v>
      </c>
    </row>
    <row r="5" spans="1:12" ht="25.2" thickBot="1">
      <c r="A5" s="77"/>
      <c r="B5" s="51" t="s">
        <v>55</v>
      </c>
      <c r="C5" s="52">
        <v>4290</v>
      </c>
      <c r="D5" s="52">
        <v>4287</v>
      </c>
      <c r="E5" s="52">
        <v>0</v>
      </c>
      <c r="F5" s="52">
        <v>1</v>
      </c>
      <c r="G5" s="52">
        <v>0</v>
      </c>
      <c r="H5" s="52">
        <v>1</v>
      </c>
      <c r="I5" s="52">
        <v>0</v>
      </c>
      <c r="J5" s="52">
        <v>1</v>
      </c>
      <c r="K5" s="52">
        <v>0</v>
      </c>
      <c r="L5" s="52">
        <f t="shared" si="0"/>
        <v>4290</v>
      </c>
    </row>
    <row r="6" spans="1:12">
      <c r="A6" s="75" t="s">
        <v>9</v>
      </c>
      <c r="B6" s="53" t="s">
        <v>499</v>
      </c>
      <c r="C6" s="54">
        <v>135</v>
      </c>
      <c r="D6" s="54">
        <v>200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f t="shared" si="0"/>
        <v>200</v>
      </c>
    </row>
    <row r="7" spans="1:12">
      <c r="A7" s="76"/>
      <c r="B7" s="30" t="s">
        <v>500</v>
      </c>
      <c r="C7" s="39">
        <v>265</v>
      </c>
      <c r="D7" s="39">
        <v>199</v>
      </c>
      <c r="E7" s="39">
        <v>0</v>
      </c>
      <c r="F7" s="39">
        <v>0</v>
      </c>
      <c r="G7" s="39">
        <v>1</v>
      </c>
      <c r="H7" s="39">
        <v>0</v>
      </c>
      <c r="I7" s="39">
        <v>0</v>
      </c>
      <c r="J7" s="39">
        <v>0</v>
      </c>
      <c r="K7" s="39">
        <v>0</v>
      </c>
      <c r="L7" s="39">
        <f t="shared" si="0"/>
        <v>200</v>
      </c>
    </row>
    <row r="8" spans="1:12" ht="25.2" thickBot="1">
      <c r="A8" s="77"/>
      <c r="B8" s="51" t="s">
        <v>55</v>
      </c>
      <c r="C8" s="52">
        <v>400</v>
      </c>
      <c r="D8" s="52">
        <v>399</v>
      </c>
      <c r="E8" s="52">
        <v>0</v>
      </c>
      <c r="F8" s="52">
        <v>0</v>
      </c>
      <c r="G8" s="52">
        <v>1</v>
      </c>
      <c r="H8" s="52">
        <v>0</v>
      </c>
      <c r="I8" s="52">
        <v>0</v>
      </c>
      <c r="J8" s="52">
        <v>0</v>
      </c>
      <c r="K8" s="52">
        <v>0</v>
      </c>
      <c r="L8" s="52">
        <f t="shared" si="0"/>
        <v>400</v>
      </c>
    </row>
    <row r="9" spans="1:12">
      <c r="A9" s="76" t="s">
        <v>23</v>
      </c>
      <c r="B9" s="49" t="s">
        <v>499</v>
      </c>
      <c r="C9" s="43">
        <v>157</v>
      </c>
      <c r="D9" s="43">
        <v>223</v>
      </c>
      <c r="E9" s="43">
        <v>1</v>
      </c>
      <c r="F9" s="43">
        <v>0</v>
      </c>
      <c r="G9" s="43">
        <v>0</v>
      </c>
      <c r="H9" s="43">
        <v>0</v>
      </c>
      <c r="I9" s="43">
        <v>1</v>
      </c>
      <c r="J9" s="43">
        <v>0</v>
      </c>
      <c r="K9" s="43">
        <v>0</v>
      </c>
      <c r="L9" s="43">
        <f t="shared" si="0"/>
        <v>225</v>
      </c>
    </row>
    <row r="10" spans="1:12">
      <c r="A10" s="76"/>
      <c r="B10" s="30" t="s">
        <v>500</v>
      </c>
      <c r="C10" s="39">
        <v>277</v>
      </c>
      <c r="D10" s="39">
        <v>209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f t="shared" si="0"/>
        <v>209</v>
      </c>
    </row>
    <row r="11" spans="1:12" s="17" customFormat="1" ht="25.2" thickBot="1">
      <c r="A11" s="77"/>
      <c r="B11" s="51" t="s">
        <v>55</v>
      </c>
      <c r="C11" s="52">
        <v>434</v>
      </c>
      <c r="D11" s="52">
        <v>432</v>
      </c>
      <c r="E11" s="52">
        <v>1</v>
      </c>
      <c r="F11" s="52">
        <v>0</v>
      </c>
      <c r="G11" s="52">
        <v>0</v>
      </c>
      <c r="H11" s="52">
        <v>0</v>
      </c>
      <c r="I11" s="52">
        <v>1</v>
      </c>
      <c r="J11" s="52">
        <v>0</v>
      </c>
      <c r="K11" s="52">
        <v>0</v>
      </c>
      <c r="L11" s="52">
        <f t="shared" si="0"/>
        <v>434</v>
      </c>
    </row>
    <row r="12" spans="1:12">
      <c r="A12" s="76" t="s">
        <v>25</v>
      </c>
      <c r="B12" s="49" t="s">
        <v>499</v>
      </c>
      <c r="C12" s="43">
        <v>151</v>
      </c>
      <c r="D12" s="43">
        <v>182</v>
      </c>
      <c r="E12" s="43">
        <v>0</v>
      </c>
      <c r="F12" s="43">
        <v>1</v>
      </c>
      <c r="G12" s="43">
        <v>0</v>
      </c>
      <c r="H12" s="43">
        <v>0</v>
      </c>
      <c r="I12" s="43">
        <v>1</v>
      </c>
      <c r="J12" s="43">
        <v>0</v>
      </c>
      <c r="K12" s="43">
        <v>0</v>
      </c>
      <c r="L12" s="43">
        <f t="shared" si="0"/>
        <v>184</v>
      </c>
    </row>
    <row r="13" spans="1:12">
      <c r="A13" s="76"/>
      <c r="B13" s="30" t="s">
        <v>500</v>
      </c>
      <c r="C13" s="39">
        <v>253</v>
      </c>
      <c r="D13" s="39">
        <v>219</v>
      </c>
      <c r="E13" s="39">
        <v>0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0</v>
      </c>
      <c r="L13" s="39">
        <f t="shared" si="0"/>
        <v>220</v>
      </c>
    </row>
    <row r="14" spans="1:12" s="17" customFormat="1" ht="25.2" thickBot="1">
      <c r="A14" s="77"/>
      <c r="B14" s="51" t="s">
        <v>55</v>
      </c>
      <c r="C14" s="52">
        <v>404</v>
      </c>
      <c r="D14" s="52">
        <v>401</v>
      </c>
      <c r="E14" s="52">
        <v>0</v>
      </c>
      <c r="F14" s="52">
        <v>1</v>
      </c>
      <c r="G14" s="52">
        <v>0</v>
      </c>
      <c r="H14" s="52">
        <v>0</v>
      </c>
      <c r="I14" s="52">
        <v>2</v>
      </c>
      <c r="J14" s="52">
        <v>0</v>
      </c>
      <c r="K14" s="52">
        <v>0</v>
      </c>
      <c r="L14" s="52">
        <f t="shared" si="0"/>
        <v>404</v>
      </c>
    </row>
    <row r="15" spans="1:12">
      <c r="A15" s="76" t="s">
        <v>19</v>
      </c>
      <c r="B15" s="49" t="s">
        <v>499</v>
      </c>
      <c r="C15" s="43">
        <v>249</v>
      </c>
      <c r="D15" s="43">
        <v>222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f t="shared" si="0"/>
        <v>222</v>
      </c>
    </row>
    <row r="16" spans="1:12">
      <c r="A16" s="76"/>
      <c r="B16" s="30" t="s">
        <v>500</v>
      </c>
      <c r="C16" s="39">
        <v>210</v>
      </c>
      <c r="D16" s="39">
        <v>237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f t="shared" si="0"/>
        <v>237</v>
      </c>
    </row>
    <row r="17" spans="1:12" s="17" customFormat="1" ht="25.2" thickBot="1">
      <c r="A17" s="77"/>
      <c r="B17" s="51" t="s">
        <v>55</v>
      </c>
      <c r="C17" s="52">
        <v>459</v>
      </c>
      <c r="D17" s="52">
        <v>459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f t="shared" si="0"/>
        <v>459</v>
      </c>
    </row>
    <row r="18" spans="1:12">
      <c r="A18" s="76" t="s">
        <v>21</v>
      </c>
      <c r="B18" s="49" t="s">
        <v>499</v>
      </c>
      <c r="C18" s="43">
        <v>158</v>
      </c>
      <c r="D18" s="43">
        <v>200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1</v>
      </c>
      <c r="K18" s="43">
        <v>0</v>
      </c>
      <c r="L18" s="43">
        <f t="shared" si="0"/>
        <v>201</v>
      </c>
    </row>
    <row r="19" spans="1:12">
      <c r="A19" s="76"/>
      <c r="B19" s="30" t="s">
        <v>500</v>
      </c>
      <c r="C19" s="39">
        <v>192</v>
      </c>
      <c r="D19" s="39">
        <v>149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f t="shared" si="0"/>
        <v>149</v>
      </c>
    </row>
    <row r="20" spans="1:12" s="17" customFormat="1" ht="25.2" thickBot="1">
      <c r="A20" s="77"/>
      <c r="B20" s="51" t="s">
        <v>55</v>
      </c>
      <c r="C20" s="52">
        <v>350</v>
      </c>
      <c r="D20" s="52">
        <v>349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1</v>
      </c>
      <c r="K20" s="52">
        <v>0</v>
      </c>
      <c r="L20" s="52">
        <f t="shared" si="0"/>
        <v>350</v>
      </c>
    </row>
    <row r="21" spans="1:12">
      <c r="A21" s="75" t="s">
        <v>16</v>
      </c>
      <c r="B21" s="53" t="s">
        <v>499</v>
      </c>
      <c r="C21" s="54">
        <v>766</v>
      </c>
      <c r="D21" s="54">
        <v>925</v>
      </c>
      <c r="E21" s="54">
        <v>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</v>
      </c>
      <c r="L21" s="54">
        <f t="shared" si="0"/>
        <v>927</v>
      </c>
    </row>
    <row r="22" spans="1:12">
      <c r="A22" s="76"/>
      <c r="B22" s="30" t="s">
        <v>500</v>
      </c>
      <c r="C22" s="39">
        <v>943</v>
      </c>
      <c r="D22" s="39">
        <v>778</v>
      </c>
      <c r="E22" s="39">
        <v>1</v>
      </c>
      <c r="F22" s="39">
        <v>1</v>
      </c>
      <c r="G22" s="39">
        <v>0</v>
      </c>
      <c r="H22" s="39">
        <v>0</v>
      </c>
      <c r="I22" s="39">
        <v>0</v>
      </c>
      <c r="J22" s="39">
        <v>1</v>
      </c>
      <c r="K22" s="39">
        <v>1</v>
      </c>
      <c r="L22" s="39">
        <f t="shared" si="0"/>
        <v>782</v>
      </c>
    </row>
    <row r="23" spans="1:12" s="17" customFormat="1" ht="25.2" thickBot="1">
      <c r="A23" s="77"/>
      <c r="B23" s="51" t="s">
        <v>55</v>
      </c>
      <c r="C23" s="52">
        <v>1709</v>
      </c>
      <c r="D23" s="52">
        <v>1703</v>
      </c>
      <c r="E23" s="52">
        <v>2</v>
      </c>
      <c r="F23" s="52">
        <v>1</v>
      </c>
      <c r="G23" s="52">
        <v>0</v>
      </c>
      <c r="H23" s="52">
        <v>0</v>
      </c>
      <c r="I23" s="52">
        <v>0</v>
      </c>
      <c r="J23" s="52">
        <v>1</v>
      </c>
      <c r="K23" s="52">
        <v>2</v>
      </c>
      <c r="L23" s="52">
        <f t="shared" si="0"/>
        <v>1709</v>
      </c>
    </row>
    <row r="24" spans="1:12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4171</v>
      </c>
      <c r="E24" s="47">
        <f>+E3+E6+E9+E12+E15+E18+E21</f>
        <v>2</v>
      </c>
      <c r="F24" s="47">
        <f>+F3+F6+F9+F12+F15+F18+F21</f>
        <v>2</v>
      </c>
      <c r="G24" s="47">
        <f>+G3+G6+G9+G12+G15+G18+G21</f>
        <v>0</v>
      </c>
      <c r="H24" s="47">
        <f t="shared" ref="H24:J24" si="1">+H3+H6+H9+H12+H15+H18+H21</f>
        <v>0</v>
      </c>
      <c r="I24" s="47">
        <f t="shared" si="1"/>
        <v>2</v>
      </c>
      <c r="J24" s="47">
        <f t="shared" si="1"/>
        <v>2</v>
      </c>
      <c r="K24" s="47">
        <f>+K3+K6+K9+K12+K15+K18+K21</f>
        <v>1</v>
      </c>
      <c r="L24" s="47">
        <f t="shared" si="0"/>
        <v>4180</v>
      </c>
    </row>
    <row r="25" spans="1:12" s="17" customFormat="1">
      <c r="A25" s="70"/>
      <c r="B25" s="38" t="s">
        <v>500</v>
      </c>
      <c r="C25" s="41">
        <f>+C4+C7+C10+C13+C16+C19+C22</f>
        <v>4636</v>
      </c>
      <c r="D25" s="41">
        <f>+D4+D7+D10+D13+D16+D19+D22</f>
        <v>3859</v>
      </c>
      <c r="E25" s="41">
        <f>+E4+E7+E10+E13+E16+E19+E22</f>
        <v>1</v>
      </c>
      <c r="F25" s="41">
        <f>+F4+F7+F10+F13+F16+F19+F22</f>
        <v>1</v>
      </c>
      <c r="G25" s="41">
        <f t="shared" ref="G25:G26" si="2">+G4+G7+G10+G13+G16+G19+G22</f>
        <v>1</v>
      </c>
      <c r="H25" s="41">
        <f t="shared" ref="H25:J25" si="3">+H4+H7+H10+H13+H16+H19+H22</f>
        <v>1</v>
      </c>
      <c r="I25" s="41">
        <f t="shared" si="3"/>
        <v>1</v>
      </c>
      <c r="J25" s="41">
        <f t="shared" si="3"/>
        <v>1</v>
      </c>
      <c r="K25" s="41">
        <f>+K4+K7+K10+K13+K16+K19+K22</f>
        <v>1</v>
      </c>
      <c r="L25" s="41">
        <f t="shared" si="0"/>
        <v>3866</v>
      </c>
    </row>
    <row r="26" spans="1:12" s="17" customFormat="1" ht="25.2" thickBot="1">
      <c r="A26" s="81"/>
      <c r="B26" s="31" t="s">
        <v>55</v>
      </c>
      <c r="C26" s="48">
        <f>SUM(C24:C25)</f>
        <v>8046</v>
      </c>
      <c r="D26" s="48">
        <f>+D5+D8+D11+D14+D17+D20+D23</f>
        <v>8030</v>
      </c>
      <c r="E26" s="48">
        <f>+E5+E8+E11+E14+E17+E20+E23</f>
        <v>3</v>
      </c>
      <c r="F26" s="48">
        <f>+F5+F8+F11+F14+F17+F20+F23</f>
        <v>3</v>
      </c>
      <c r="G26" s="48">
        <f t="shared" si="2"/>
        <v>1</v>
      </c>
      <c r="H26" s="48">
        <f t="shared" ref="H26:J26" si="4">+H5+H8+H11+H14+H17+H20+H23</f>
        <v>1</v>
      </c>
      <c r="I26" s="48">
        <f t="shared" si="4"/>
        <v>3</v>
      </c>
      <c r="J26" s="48">
        <f t="shared" si="4"/>
        <v>3</v>
      </c>
      <c r="K26" s="48">
        <f>+K5+K8+K11+K14+K17+K20+K23</f>
        <v>2</v>
      </c>
      <c r="L26" s="48">
        <f t="shared" si="0"/>
        <v>8046</v>
      </c>
    </row>
    <row r="27" spans="1:12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C26B-5F58-4F78-AC63-7CC12B143263}">
  <dimension ref="A1:I27"/>
  <sheetViews>
    <sheetView workbookViewId="0">
      <pane ySplit="2" topLeftCell="A3" activePane="bottomLeft" state="frozen"/>
      <selection pane="bottomLeft" activeCell="K15" sqref="K15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9" width="12.5" customWidth="1"/>
  </cols>
  <sheetData>
    <row r="1" spans="1:9">
      <c r="A1" s="17" t="s">
        <v>511</v>
      </c>
    </row>
    <row r="2" spans="1:9" s="27" customFormat="1" ht="49.8" thickBot="1">
      <c r="A2" s="55" t="s">
        <v>2</v>
      </c>
      <c r="B2" s="55" t="s">
        <v>502</v>
      </c>
      <c r="C2" s="56" t="s">
        <v>501</v>
      </c>
      <c r="D2" s="57" t="s">
        <v>89</v>
      </c>
      <c r="E2" s="57" t="s">
        <v>90</v>
      </c>
      <c r="F2" s="57" t="s">
        <v>91</v>
      </c>
      <c r="G2" s="57" t="s">
        <v>92</v>
      </c>
      <c r="H2" s="57" t="s">
        <v>88</v>
      </c>
      <c r="I2" s="57" t="s">
        <v>55</v>
      </c>
    </row>
    <row r="3" spans="1:9">
      <c r="A3" s="76" t="s">
        <v>6</v>
      </c>
      <c r="B3" s="49" t="s">
        <v>499</v>
      </c>
      <c r="C3" s="43">
        <v>1794</v>
      </c>
      <c r="D3" s="43">
        <v>1634</v>
      </c>
      <c r="E3" s="43">
        <v>579</v>
      </c>
      <c r="F3" s="43">
        <v>7</v>
      </c>
      <c r="G3" s="43">
        <v>1</v>
      </c>
      <c r="H3" s="43">
        <v>0</v>
      </c>
      <c r="I3" s="43">
        <f>SUM(D3:H3)</f>
        <v>2221</v>
      </c>
    </row>
    <row r="4" spans="1:9">
      <c r="A4" s="76"/>
      <c r="B4" s="30" t="s">
        <v>500</v>
      </c>
      <c r="C4" s="39">
        <v>2496</v>
      </c>
      <c r="D4" s="39">
        <v>1188</v>
      </c>
      <c r="E4" s="39">
        <v>876</v>
      </c>
      <c r="F4" s="39">
        <v>5</v>
      </c>
      <c r="G4" s="39">
        <v>0</v>
      </c>
      <c r="H4" s="39">
        <v>0</v>
      </c>
      <c r="I4" s="39">
        <f t="shared" ref="I4:I26" si="0">SUM(D4:H4)</f>
        <v>2069</v>
      </c>
    </row>
    <row r="5" spans="1:9" ht="25.2" thickBot="1">
      <c r="A5" s="77"/>
      <c r="B5" s="51" t="s">
        <v>55</v>
      </c>
      <c r="C5" s="52">
        <v>4290</v>
      </c>
      <c r="D5" s="52">
        <v>2822</v>
      </c>
      <c r="E5" s="52">
        <v>1455</v>
      </c>
      <c r="F5" s="52">
        <v>12</v>
      </c>
      <c r="G5" s="52">
        <v>1</v>
      </c>
      <c r="H5" s="52">
        <v>0</v>
      </c>
      <c r="I5" s="52">
        <f t="shared" si="0"/>
        <v>4290</v>
      </c>
    </row>
    <row r="6" spans="1:9">
      <c r="A6" s="75" t="s">
        <v>9</v>
      </c>
      <c r="B6" s="53" t="s">
        <v>499</v>
      </c>
      <c r="C6" s="54">
        <v>135</v>
      </c>
      <c r="D6" s="54">
        <v>6</v>
      </c>
      <c r="E6" s="54">
        <v>194</v>
      </c>
      <c r="F6" s="54">
        <v>0</v>
      </c>
      <c r="G6" s="54">
        <v>0</v>
      </c>
      <c r="H6" s="54">
        <v>0</v>
      </c>
      <c r="I6" s="54">
        <f t="shared" si="0"/>
        <v>200</v>
      </c>
    </row>
    <row r="7" spans="1:9">
      <c r="A7" s="76"/>
      <c r="B7" s="30" t="s">
        <v>500</v>
      </c>
      <c r="C7" s="39">
        <v>265</v>
      </c>
      <c r="D7" s="39">
        <v>3</v>
      </c>
      <c r="E7" s="39">
        <v>197</v>
      </c>
      <c r="F7" s="39">
        <v>0</v>
      </c>
      <c r="G7" s="39">
        <v>0</v>
      </c>
      <c r="H7" s="39">
        <v>0</v>
      </c>
      <c r="I7" s="39">
        <f t="shared" si="0"/>
        <v>200</v>
      </c>
    </row>
    <row r="8" spans="1:9" ht="25.2" thickBot="1">
      <c r="A8" s="77"/>
      <c r="B8" s="51" t="s">
        <v>55</v>
      </c>
      <c r="C8" s="52">
        <v>400</v>
      </c>
      <c r="D8" s="52">
        <v>9</v>
      </c>
      <c r="E8" s="52">
        <v>391</v>
      </c>
      <c r="F8" s="52">
        <v>0</v>
      </c>
      <c r="G8" s="52">
        <v>0</v>
      </c>
      <c r="H8" s="52">
        <v>0</v>
      </c>
      <c r="I8" s="52">
        <f t="shared" si="0"/>
        <v>400</v>
      </c>
    </row>
    <row r="9" spans="1:9">
      <c r="A9" s="76" t="s">
        <v>23</v>
      </c>
      <c r="B9" s="49" t="s">
        <v>499</v>
      </c>
      <c r="C9" s="43">
        <v>157</v>
      </c>
      <c r="D9" s="43">
        <v>28</v>
      </c>
      <c r="E9" s="43">
        <v>197</v>
      </c>
      <c r="F9" s="43">
        <v>0</v>
      </c>
      <c r="G9" s="43">
        <v>0</v>
      </c>
      <c r="H9" s="43">
        <v>0</v>
      </c>
      <c r="I9" s="43">
        <f t="shared" si="0"/>
        <v>225</v>
      </c>
    </row>
    <row r="10" spans="1:9">
      <c r="A10" s="76"/>
      <c r="B10" s="30" t="s">
        <v>500</v>
      </c>
      <c r="C10" s="39">
        <v>277</v>
      </c>
      <c r="D10" s="39">
        <v>23</v>
      </c>
      <c r="E10" s="39">
        <v>186</v>
      </c>
      <c r="F10" s="39">
        <v>0</v>
      </c>
      <c r="G10" s="39">
        <v>0</v>
      </c>
      <c r="H10" s="39">
        <v>0</v>
      </c>
      <c r="I10" s="39">
        <f t="shared" si="0"/>
        <v>209</v>
      </c>
    </row>
    <row r="11" spans="1:9" s="17" customFormat="1" ht="25.2" thickBot="1">
      <c r="A11" s="77"/>
      <c r="B11" s="51" t="s">
        <v>55</v>
      </c>
      <c r="C11" s="52">
        <v>434</v>
      </c>
      <c r="D11" s="52">
        <v>51</v>
      </c>
      <c r="E11" s="52">
        <v>383</v>
      </c>
      <c r="F11" s="52">
        <v>0</v>
      </c>
      <c r="G11" s="52">
        <v>0</v>
      </c>
      <c r="H11" s="52">
        <v>0</v>
      </c>
      <c r="I11" s="52">
        <f t="shared" si="0"/>
        <v>434</v>
      </c>
    </row>
    <row r="12" spans="1:9">
      <c r="A12" s="76" t="s">
        <v>25</v>
      </c>
      <c r="B12" s="49" t="s">
        <v>499</v>
      </c>
      <c r="C12" s="43">
        <v>151</v>
      </c>
      <c r="D12" s="43">
        <v>19</v>
      </c>
      <c r="E12" s="43">
        <v>165</v>
      </c>
      <c r="F12" s="43">
        <v>0</v>
      </c>
      <c r="G12" s="43">
        <v>0</v>
      </c>
      <c r="H12" s="43">
        <v>0</v>
      </c>
      <c r="I12" s="43">
        <f t="shared" si="0"/>
        <v>184</v>
      </c>
    </row>
    <row r="13" spans="1:9">
      <c r="A13" s="76"/>
      <c r="B13" s="30" t="s">
        <v>500</v>
      </c>
      <c r="C13" s="39">
        <v>253</v>
      </c>
      <c r="D13" s="39">
        <v>39</v>
      </c>
      <c r="E13" s="39">
        <v>181</v>
      </c>
      <c r="F13" s="39">
        <v>0</v>
      </c>
      <c r="G13" s="39">
        <v>0</v>
      </c>
      <c r="H13" s="39">
        <v>0</v>
      </c>
      <c r="I13" s="39">
        <f t="shared" si="0"/>
        <v>220</v>
      </c>
    </row>
    <row r="14" spans="1:9" s="17" customFormat="1" ht="25.2" thickBot="1">
      <c r="A14" s="77"/>
      <c r="B14" s="51" t="s">
        <v>55</v>
      </c>
      <c r="C14" s="52">
        <v>404</v>
      </c>
      <c r="D14" s="52">
        <v>58</v>
      </c>
      <c r="E14" s="52">
        <v>346</v>
      </c>
      <c r="F14" s="52">
        <v>0</v>
      </c>
      <c r="G14" s="52">
        <v>0</v>
      </c>
      <c r="H14" s="52">
        <v>0</v>
      </c>
      <c r="I14" s="52">
        <f t="shared" si="0"/>
        <v>404</v>
      </c>
    </row>
    <row r="15" spans="1:9">
      <c r="A15" s="76" t="s">
        <v>19</v>
      </c>
      <c r="B15" s="49" t="s">
        <v>499</v>
      </c>
      <c r="C15" s="43">
        <v>249</v>
      </c>
      <c r="D15" s="43">
        <v>77</v>
      </c>
      <c r="E15" s="43">
        <v>145</v>
      </c>
      <c r="F15" s="43">
        <v>0</v>
      </c>
      <c r="G15" s="43">
        <v>0</v>
      </c>
      <c r="H15" s="43">
        <v>0</v>
      </c>
      <c r="I15" s="43">
        <f t="shared" si="0"/>
        <v>222</v>
      </c>
    </row>
    <row r="16" spans="1:9">
      <c r="A16" s="76"/>
      <c r="B16" s="30" t="s">
        <v>500</v>
      </c>
      <c r="C16" s="39">
        <v>210</v>
      </c>
      <c r="D16" s="39">
        <v>48</v>
      </c>
      <c r="E16" s="39">
        <v>189</v>
      </c>
      <c r="F16" s="39">
        <v>0</v>
      </c>
      <c r="G16" s="39">
        <v>0</v>
      </c>
      <c r="H16" s="39">
        <v>0</v>
      </c>
      <c r="I16" s="39">
        <f t="shared" si="0"/>
        <v>237</v>
      </c>
    </row>
    <row r="17" spans="1:9" s="17" customFormat="1" ht="25.2" thickBot="1">
      <c r="A17" s="77"/>
      <c r="B17" s="51" t="s">
        <v>55</v>
      </c>
      <c r="C17" s="52">
        <v>459</v>
      </c>
      <c r="D17" s="52">
        <v>125</v>
      </c>
      <c r="E17" s="52">
        <v>334</v>
      </c>
      <c r="F17" s="52">
        <v>0</v>
      </c>
      <c r="G17" s="52">
        <v>0</v>
      </c>
      <c r="H17" s="52">
        <v>0</v>
      </c>
      <c r="I17" s="52">
        <f t="shared" si="0"/>
        <v>459</v>
      </c>
    </row>
    <row r="18" spans="1:9">
      <c r="A18" s="76" t="s">
        <v>21</v>
      </c>
      <c r="B18" s="49" t="s">
        <v>499</v>
      </c>
      <c r="C18" s="43">
        <v>158</v>
      </c>
      <c r="D18" s="43">
        <v>191</v>
      </c>
      <c r="E18" s="43">
        <v>6</v>
      </c>
      <c r="F18" s="43">
        <v>3</v>
      </c>
      <c r="G18" s="43">
        <v>0</v>
      </c>
      <c r="H18" s="43">
        <v>1</v>
      </c>
      <c r="I18" s="43">
        <f t="shared" si="0"/>
        <v>201</v>
      </c>
    </row>
    <row r="19" spans="1:9">
      <c r="A19" s="76"/>
      <c r="B19" s="30" t="s">
        <v>500</v>
      </c>
      <c r="C19" s="39">
        <v>192</v>
      </c>
      <c r="D19" s="39">
        <v>139</v>
      </c>
      <c r="E19" s="39">
        <v>10</v>
      </c>
      <c r="F19" s="39">
        <v>0</v>
      </c>
      <c r="G19" s="39">
        <v>0</v>
      </c>
      <c r="H19" s="39">
        <v>0</v>
      </c>
      <c r="I19" s="39">
        <f t="shared" si="0"/>
        <v>149</v>
      </c>
    </row>
    <row r="20" spans="1:9" s="17" customFormat="1" ht="25.2" thickBot="1">
      <c r="A20" s="77"/>
      <c r="B20" s="51" t="s">
        <v>55</v>
      </c>
      <c r="C20" s="52">
        <v>350</v>
      </c>
      <c r="D20" s="52">
        <v>330</v>
      </c>
      <c r="E20" s="52">
        <v>16</v>
      </c>
      <c r="F20" s="52">
        <v>3</v>
      </c>
      <c r="G20" s="52">
        <v>0</v>
      </c>
      <c r="H20" s="52">
        <v>1</v>
      </c>
      <c r="I20" s="52">
        <f t="shared" si="0"/>
        <v>350</v>
      </c>
    </row>
    <row r="21" spans="1:9">
      <c r="A21" s="75" t="s">
        <v>16</v>
      </c>
      <c r="B21" s="53" t="s">
        <v>499</v>
      </c>
      <c r="C21" s="54">
        <v>766</v>
      </c>
      <c r="D21" s="54">
        <v>663</v>
      </c>
      <c r="E21" s="54">
        <v>256</v>
      </c>
      <c r="F21" s="54">
        <v>7</v>
      </c>
      <c r="G21" s="54">
        <v>0</v>
      </c>
      <c r="H21" s="54">
        <v>1</v>
      </c>
      <c r="I21" s="54">
        <f t="shared" si="0"/>
        <v>927</v>
      </c>
    </row>
    <row r="22" spans="1:9">
      <c r="A22" s="76"/>
      <c r="B22" s="30" t="s">
        <v>500</v>
      </c>
      <c r="C22" s="39">
        <v>943</v>
      </c>
      <c r="D22" s="39">
        <v>560</v>
      </c>
      <c r="E22" s="39">
        <v>211</v>
      </c>
      <c r="F22" s="39">
        <v>11</v>
      </c>
      <c r="G22" s="39">
        <v>0</v>
      </c>
      <c r="H22" s="39">
        <v>0</v>
      </c>
      <c r="I22" s="39">
        <f t="shared" si="0"/>
        <v>782</v>
      </c>
    </row>
    <row r="23" spans="1:9" s="17" customFormat="1" ht="25.2" thickBot="1">
      <c r="A23" s="77"/>
      <c r="B23" s="51" t="s">
        <v>55</v>
      </c>
      <c r="C23" s="52">
        <v>1709</v>
      </c>
      <c r="D23" s="52">
        <v>1223</v>
      </c>
      <c r="E23" s="52">
        <v>467</v>
      </c>
      <c r="F23" s="52">
        <v>18</v>
      </c>
      <c r="G23" s="52">
        <v>0</v>
      </c>
      <c r="H23" s="52">
        <v>1</v>
      </c>
      <c r="I23" s="52">
        <f t="shared" si="0"/>
        <v>1709</v>
      </c>
    </row>
    <row r="24" spans="1:9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2618</v>
      </c>
      <c r="E24" s="47">
        <f t="shared" ref="E24" si="1">+E3+E6+E9+E12+E15+E18+E21</f>
        <v>1542</v>
      </c>
      <c r="F24" s="47">
        <f t="shared" ref="F24:G26" si="2">+F3+F6+F9+F12+F15+F18+F21</f>
        <v>17</v>
      </c>
      <c r="G24" s="47">
        <f t="shared" si="2"/>
        <v>1</v>
      </c>
      <c r="H24" s="47">
        <f t="shared" ref="H24:H26" si="3">+H3+H6+H9+H12+H15+H18+H21</f>
        <v>2</v>
      </c>
      <c r="I24" s="47">
        <f t="shared" si="0"/>
        <v>4180</v>
      </c>
    </row>
    <row r="25" spans="1:9" s="17" customFormat="1">
      <c r="A25" s="70"/>
      <c r="B25" s="38" t="s">
        <v>500</v>
      </c>
      <c r="C25" s="41">
        <f>+C4+C7+C10+C13+C16+C19+C22</f>
        <v>4636</v>
      </c>
      <c r="D25" s="41">
        <f t="shared" ref="D25:E26" si="4">+D4+D7+D10+D13+D16+D19+D22</f>
        <v>2000</v>
      </c>
      <c r="E25" s="41">
        <f t="shared" si="4"/>
        <v>1850</v>
      </c>
      <c r="F25" s="41">
        <f t="shared" si="2"/>
        <v>16</v>
      </c>
      <c r="G25" s="41">
        <f t="shared" si="2"/>
        <v>0</v>
      </c>
      <c r="H25" s="41">
        <f t="shared" si="3"/>
        <v>0</v>
      </c>
      <c r="I25" s="41">
        <f t="shared" si="0"/>
        <v>3866</v>
      </c>
    </row>
    <row r="26" spans="1:9" s="17" customFormat="1" ht="25.2" thickBot="1">
      <c r="A26" s="81"/>
      <c r="B26" s="31" t="s">
        <v>55</v>
      </c>
      <c r="C26" s="48">
        <f>SUM(C24:C25)</f>
        <v>8046</v>
      </c>
      <c r="D26" s="48">
        <f t="shared" si="4"/>
        <v>4618</v>
      </c>
      <c r="E26" s="48">
        <f t="shared" si="4"/>
        <v>3392</v>
      </c>
      <c r="F26" s="48">
        <f t="shared" si="2"/>
        <v>33</v>
      </c>
      <c r="G26" s="48">
        <f t="shared" si="2"/>
        <v>1</v>
      </c>
      <c r="H26" s="48">
        <f t="shared" si="3"/>
        <v>2</v>
      </c>
      <c r="I26" s="48">
        <f t="shared" si="0"/>
        <v>8046</v>
      </c>
    </row>
    <row r="27" spans="1:9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81A4-2495-442D-B0F8-980DD8B18A0C}">
  <dimension ref="A1:J27"/>
  <sheetViews>
    <sheetView zoomScaleNormal="100" workbookViewId="0">
      <pane ySplit="2" topLeftCell="A3" activePane="bottomLeft" state="frozen"/>
      <selection pane="bottomLeft" sqref="A1:XFD1048576"/>
    </sheetView>
  </sheetViews>
  <sheetFormatPr defaultRowHeight="24.6"/>
  <cols>
    <col min="1" max="1" width="16.8984375" customWidth="1"/>
    <col min="2" max="2" width="9" style="26"/>
    <col min="3" max="3" width="12.5" style="37" customWidth="1"/>
    <col min="4" max="10" width="12.5" customWidth="1"/>
  </cols>
  <sheetData>
    <row r="1" spans="1:10">
      <c r="A1" s="17" t="s">
        <v>513</v>
      </c>
    </row>
    <row r="2" spans="1:10" s="27" customFormat="1" ht="49.8" thickBot="1">
      <c r="A2" s="55" t="s">
        <v>2</v>
      </c>
      <c r="B2" s="55" t="s">
        <v>502</v>
      </c>
      <c r="C2" s="56" t="s">
        <v>501</v>
      </c>
      <c r="D2" s="57" t="s">
        <v>56</v>
      </c>
      <c r="E2" s="57" t="s">
        <v>57</v>
      </c>
      <c r="F2" s="57" t="s">
        <v>58</v>
      </c>
      <c r="G2" s="57" t="s">
        <v>59</v>
      </c>
      <c r="H2" s="57" t="s">
        <v>60</v>
      </c>
      <c r="I2" s="57" t="s">
        <v>61</v>
      </c>
      <c r="J2" s="57" t="s">
        <v>55</v>
      </c>
    </row>
    <row r="3" spans="1:10">
      <c r="A3" s="76" t="s">
        <v>6</v>
      </c>
      <c r="B3" s="49" t="s">
        <v>499</v>
      </c>
      <c r="C3" s="43">
        <v>1794</v>
      </c>
      <c r="D3" s="43">
        <v>141</v>
      </c>
      <c r="E3" s="43">
        <v>169</v>
      </c>
      <c r="F3" s="43">
        <v>1835</v>
      </c>
      <c r="G3" s="43">
        <v>40</v>
      </c>
      <c r="H3" s="43">
        <v>36</v>
      </c>
      <c r="I3" s="43">
        <v>0</v>
      </c>
      <c r="J3" s="43">
        <f>SUM(D3:I3)</f>
        <v>2221</v>
      </c>
    </row>
    <row r="4" spans="1:10">
      <c r="A4" s="76"/>
      <c r="B4" s="30" t="s">
        <v>500</v>
      </c>
      <c r="C4" s="39">
        <v>2496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f t="shared" ref="J4:J26" si="0">SUM(D4:I4)</f>
        <v>0</v>
      </c>
    </row>
    <row r="5" spans="1:10" ht="25.2" thickBot="1">
      <c r="A5" s="77"/>
      <c r="B5" s="51" t="s">
        <v>55</v>
      </c>
      <c r="C5" s="52">
        <v>4290</v>
      </c>
      <c r="D5" s="52">
        <v>440</v>
      </c>
      <c r="E5" s="52">
        <v>359</v>
      </c>
      <c r="F5" s="52">
        <v>3303</v>
      </c>
      <c r="G5" s="52">
        <v>80</v>
      </c>
      <c r="H5" s="52">
        <v>75</v>
      </c>
      <c r="I5" s="52">
        <v>33</v>
      </c>
      <c r="J5" s="52">
        <f t="shared" si="0"/>
        <v>4290</v>
      </c>
    </row>
    <row r="6" spans="1:10">
      <c r="A6" s="75" t="s">
        <v>9</v>
      </c>
      <c r="B6" s="53" t="s">
        <v>499</v>
      </c>
      <c r="C6" s="54">
        <v>135</v>
      </c>
      <c r="D6" s="54">
        <v>26</v>
      </c>
      <c r="E6" s="54">
        <v>25</v>
      </c>
      <c r="F6" s="54">
        <v>149</v>
      </c>
      <c r="G6" s="54">
        <v>0</v>
      </c>
      <c r="H6" s="54">
        <v>0</v>
      </c>
      <c r="I6" s="54">
        <v>0</v>
      </c>
      <c r="J6" s="54">
        <f t="shared" si="0"/>
        <v>200</v>
      </c>
    </row>
    <row r="7" spans="1:10">
      <c r="A7" s="76"/>
      <c r="B7" s="30" t="s">
        <v>500</v>
      </c>
      <c r="C7" s="39">
        <v>265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f t="shared" si="0"/>
        <v>0</v>
      </c>
    </row>
    <row r="8" spans="1:10" ht="25.2" thickBot="1">
      <c r="A8" s="77"/>
      <c r="B8" s="51" t="s">
        <v>55</v>
      </c>
      <c r="C8" s="52">
        <v>400</v>
      </c>
      <c r="D8" s="52">
        <v>73</v>
      </c>
      <c r="E8" s="52">
        <v>73</v>
      </c>
      <c r="F8" s="52">
        <v>251</v>
      </c>
      <c r="G8" s="52">
        <v>1</v>
      </c>
      <c r="H8" s="52">
        <v>0</v>
      </c>
      <c r="I8" s="52">
        <v>2</v>
      </c>
      <c r="J8" s="52">
        <f t="shared" si="0"/>
        <v>400</v>
      </c>
    </row>
    <row r="9" spans="1:10">
      <c r="A9" s="76" t="s">
        <v>23</v>
      </c>
      <c r="B9" s="49" t="s">
        <v>499</v>
      </c>
      <c r="C9" s="43">
        <v>157</v>
      </c>
      <c r="D9" s="43">
        <v>35</v>
      </c>
      <c r="E9" s="43">
        <v>28</v>
      </c>
      <c r="F9" s="43">
        <v>156</v>
      </c>
      <c r="G9" s="43">
        <v>3</v>
      </c>
      <c r="H9" s="43">
        <v>3</v>
      </c>
      <c r="I9" s="43">
        <v>0</v>
      </c>
      <c r="J9" s="43">
        <f t="shared" si="0"/>
        <v>225</v>
      </c>
    </row>
    <row r="10" spans="1:10">
      <c r="A10" s="76"/>
      <c r="B10" s="30" t="s">
        <v>500</v>
      </c>
      <c r="C10" s="39">
        <v>277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f t="shared" si="0"/>
        <v>0</v>
      </c>
    </row>
    <row r="11" spans="1:10" s="17" customFormat="1" ht="25.2" thickBot="1">
      <c r="A11" s="77"/>
      <c r="B11" s="51" t="s">
        <v>55</v>
      </c>
      <c r="C11" s="52">
        <v>434</v>
      </c>
      <c r="D11" s="52">
        <v>43</v>
      </c>
      <c r="E11" s="52">
        <v>48</v>
      </c>
      <c r="F11" s="52">
        <v>319</v>
      </c>
      <c r="G11" s="52">
        <v>8</v>
      </c>
      <c r="H11" s="52">
        <v>8</v>
      </c>
      <c r="I11" s="52">
        <v>8</v>
      </c>
      <c r="J11" s="52">
        <f t="shared" si="0"/>
        <v>434</v>
      </c>
    </row>
    <row r="12" spans="1:10">
      <c r="A12" s="76" t="s">
        <v>25</v>
      </c>
      <c r="B12" s="49" t="s">
        <v>499</v>
      </c>
      <c r="C12" s="43">
        <v>151</v>
      </c>
      <c r="D12" s="43">
        <v>49</v>
      </c>
      <c r="E12" s="43">
        <v>23</v>
      </c>
      <c r="F12" s="43">
        <v>112</v>
      </c>
      <c r="G12" s="43">
        <v>0</v>
      </c>
      <c r="H12" s="43">
        <v>0</v>
      </c>
      <c r="I12" s="43">
        <v>0</v>
      </c>
      <c r="J12" s="43">
        <f t="shared" si="0"/>
        <v>184</v>
      </c>
    </row>
    <row r="13" spans="1:10">
      <c r="A13" s="76"/>
      <c r="B13" s="30" t="s">
        <v>500</v>
      </c>
      <c r="C13" s="39">
        <v>253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f t="shared" si="0"/>
        <v>0</v>
      </c>
    </row>
    <row r="14" spans="1:10" s="17" customFormat="1" ht="25.2" thickBot="1">
      <c r="A14" s="77"/>
      <c r="B14" s="51" t="s">
        <v>55</v>
      </c>
      <c r="C14" s="52">
        <v>404</v>
      </c>
      <c r="D14" s="52">
        <v>58</v>
      </c>
      <c r="E14" s="52">
        <v>42</v>
      </c>
      <c r="F14" s="52">
        <v>298</v>
      </c>
      <c r="G14" s="52">
        <v>3</v>
      </c>
      <c r="H14" s="52">
        <v>2</v>
      </c>
      <c r="I14" s="52">
        <v>1</v>
      </c>
      <c r="J14" s="52">
        <f t="shared" si="0"/>
        <v>404</v>
      </c>
    </row>
    <row r="15" spans="1:10">
      <c r="A15" s="76" t="s">
        <v>19</v>
      </c>
      <c r="B15" s="49" t="s">
        <v>499</v>
      </c>
      <c r="C15" s="43">
        <v>249</v>
      </c>
      <c r="D15" s="43">
        <v>29</v>
      </c>
      <c r="E15" s="43">
        <v>26</v>
      </c>
      <c r="F15" s="43">
        <v>156</v>
      </c>
      <c r="G15" s="43">
        <v>8</v>
      </c>
      <c r="H15" s="43">
        <v>3</v>
      </c>
      <c r="I15" s="43">
        <v>0</v>
      </c>
      <c r="J15" s="43">
        <f t="shared" si="0"/>
        <v>222</v>
      </c>
    </row>
    <row r="16" spans="1:10">
      <c r="A16" s="76"/>
      <c r="B16" s="30" t="s">
        <v>500</v>
      </c>
      <c r="C16" s="39">
        <v>210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f t="shared" si="0"/>
        <v>0</v>
      </c>
    </row>
    <row r="17" spans="1:10" s="17" customFormat="1" ht="25.2" thickBot="1">
      <c r="A17" s="77"/>
      <c r="B17" s="51" t="s">
        <v>55</v>
      </c>
      <c r="C17" s="52">
        <v>459</v>
      </c>
      <c r="D17" s="52">
        <v>39</v>
      </c>
      <c r="E17" s="52">
        <v>42</v>
      </c>
      <c r="F17" s="52">
        <v>345</v>
      </c>
      <c r="G17" s="52">
        <v>18</v>
      </c>
      <c r="H17" s="52">
        <v>8</v>
      </c>
      <c r="I17" s="52">
        <v>7</v>
      </c>
      <c r="J17" s="52">
        <f t="shared" si="0"/>
        <v>459</v>
      </c>
    </row>
    <row r="18" spans="1:10">
      <c r="A18" s="76" t="s">
        <v>21</v>
      </c>
      <c r="B18" s="49" t="s">
        <v>499</v>
      </c>
      <c r="C18" s="43">
        <v>158</v>
      </c>
      <c r="D18" s="43">
        <v>30</v>
      </c>
      <c r="E18" s="43">
        <v>11</v>
      </c>
      <c r="F18" s="43">
        <v>153</v>
      </c>
      <c r="G18" s="43">
        <v>4</v>
      </c>
      <c r="H18" s="43">
        <v>3</v>
      </c>
      <c r="I18" s="43">
        <v>0</v>
      </c>
      <c r="J18" s="43">
        <f t="shared" si="0"/>
        <v>201</v>
      </c>
    </row>
    <row r="19" spans="1:10">
      <c r="A19" s="76"/>
      <c r="B19" s="30" t="s">
        <v>500</v>
      </c>
      <c r="C19" s="39">
        <v>192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f t="shared" si="0"/>
        <v>0</v>
      </c>
    </row>
    <row r="20" spans="1:10" s="17" customFormat="1" ht="25.2" thickBot="1">
      <c r="A20" s="77"/>
      <c r="B20" s="51" t="s">
        <v>55</v>
      </c>
      <c r="C20" s="52">
        <v>350</v>
      </c>
      <c r="D20" s="52">
        <v>34</v>
      </c>
      <c r="E20" s="52">
        <v>14</v>
      </c>
      <c r="F20" s="52">
        <v>282</v>
      </c>
      <c r="G20" s="52">
        <v>12</v>
      </c>
      <c r="H20" s="52">
        <v>7</v>
      </c>
      <c r="I20" s="52">
        <v>1</v>
      </c>
      <c r="J20" s="52">
        <f t="shared" si="0"/>
        <v>350</v>
      </c>
    </row>
    <row r="21" spans="1:10">
      <c r="A21" s="75" t="s">
        <v>16</v>
      </c>
      <c r="B21" s="53" t="s">
        <v>499</v>
      </c>
      <c r="C21" s="54">
        <v>766</v>
      </c>
      <c r="D21" s="54">
        <v>62</v>
      </c>
      <c r="E21" s="54">
        <v>60</v>
      </c>
      <c r="F21" s="54">
        <v>737</v>
      </c>
      <c r="G21" s="54">
        <v>44</v>
      </c>
      <c r="H21" s="54">
        <v>24</v>
      </c>
      <c r="I21" s="54">
        <v>0</v>
      </c>
      <c r="J21" s="54">
        <f t="shared" si="0"/>
        <v>927</v>
      </c>
    </row>
    <row r="22" spans="1:10">
      <c r="A22" s="76"/>
      <c r="B22" s="30" t="s">
        <v>500</v>
      </c>
      <c r="C22" s="39">
        <v>943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f t="shared" si="0"/>
        <v>0</v>
      </c>
    </row>
    <row r="23" spans="1:10" s="17" customFormat="1" ht="25.2" thickBot="1">
      <c r="A23" s="77"/>
      <c r="B23" s="51" t="s">
        <v>55</v>
      </c>
      <c r="C23" s="52">
        <v>1709</v>
      </c>
      <c r="D23" s="52">
        <v>77</v>
      </c>
      <c r="E23" s="52">
        <v>88</v>
      </c>
      <c r="F23" s="52">
        <v>1388</v>
      </c>
      <c r="G23" s="52">
        <v>89</v>
      </c>
      <c r="H23" s="52">
        <v>53</v>
      </c>
      <c r="I23" s="52">
        <v>14</v>
      </c>
      <c r="J23" s="52">
        <f t="shared" si="0"/>
        <v>1709</v>
      </c>
    </row>
    <row r="24" spans="1:10" s="17" customFormat="1">
      <c r="A24" s="70" t="s">
        <v>503</v>
      </c>
      <c r="B24" s="50" t="s">
        <v>499</v>
      </c>
      <c r="C24" s="47">
        <f>+C3+C6+C9+C12+C15+C18+C21</f>
        <v>3410</v>
      </c>
      <c r="D24" s="47">
        <f>+D3+D6+D9+D12+D15+D18+D21</f>
        <v>372</v>
      </c>
      <c r="E24" s="47">
        <f>+E3+E6+E9+E12+E15+E18+E21</f>
        <v>342</v>
      </c>
      <c r="F24" s="47">
        <f>+F3+F6+F9+F12+F15+F18+F21</f>
        <v>3298</v>
      </c>
      <c r="G24" s="47">
        <f t="shared" ref="G24" si="1">+G3+G6+G9+G12+G15+G18+G21</f>
        <v>99</v>
      </c>
      <c r="H24" s="47">
        <f>+H3+H6+H9+H12+H15+H18+H21</f>
        <v>69</v>
      </c>
      <c r="I24" s="47">
        <f t="shared" ref="I24:I26" si="2">+I3+I6+I9+I12+I15+I18+I21</f>
        <v>0</v>
      </c>
      <c r="J24" s="47">
        <f t="shared" si="0"/>
        <v>4180</v>
      </c>
    </row>
    <row r="25" spans="1:10" s="17" customFormat="1">
      <c r="A25" s="70"/>
      <c r="B25" s="38" t="s">
        <v>500</v>
      </c>
      <c r="C25" s="41">
        <f>+C4+C7+C10+C13+C16+C19+C22</f>
        <v>4636</v>
      </c>
      <c r="D25" s="41">
        <f>+D4+D7+D10+D13+D16+D19+D22</f>
        <v>0</v>
      </c>
      <c r="E25" s="41">
        <f t="shared" ref="E25:G26" si="3">+E4+E7+E10+E13+E16+E19+E22</f>
        <v>0</v>
      </c>
      <c r="F25" s="41">
        <f>+F4+F7+F10+F13+F16+F19+F22</f>
        <v>0</v>
      </c>
      <c r="G25" s="41">
        <f t="shared" si="3"/>
        <v>0</v>
      </c>
      <c r="H25" s="41">
        <f>+H4+H7+H10+H13+H16+H19+H22</f>
        <v>0</v>
      </c>
      <c r="I25" s="41">
        <f t="shared" si="2"/>
        <v>0</v>
      </c>
      <c r="J25" s="41">
        <f t="shared" si="0"/>
        <v>0</v>
      </c>
    </row>
    <row r="26" spans="1:10" s="17" customFormat="1" ht="25.2" thickBot="1">
      <c r="A26" s="81"/>
      <c r="B26" s="31" t="s">
        <v>55</v>
      </c>
      <c r="C26" s="48">
        <f>SUM(C24:C25)</f>
        <v>8046</v>
      </c>
      <c r="D26" s="48">
        <f>+D5+D8+D11+D14+D17+D20+D23</f>
        <v>764</v>
      </c>
      <c r="E26" s="48">
        <f t="shared" si="3"/>
        <v>666</v>
      </c>
      <c r="F26" s="48">
        <f>+F5+F8+F11+F14+F17+F20+F23</f>
        <v>6186</v>
      </c>
      <c r="G26" s="48">
        <f t="shared" si="3"/>
        <v>211</v>
      </c>
      <c r="H26" s="48">
        <f>+H5+H8+H11+H14+H17+H20+H23</f>
        <v>153</v>
      </c>
      <c r="I26" s="48">
        <f t="shared" si="2"/>
        <v>66</v>
      </c>
      <c r="J26" s="48">
        <f t="shared" si="0"/>
        <v>8046</v>
      </c>
    </row>
    <row r="27" spans="1:10" ht="25.2" thickTop="1"/>
  </sheetData>
  <mergeCells count="8">
    <mergeCell ref="A21:A23"/>
    <mergeCell ref="A24:A26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แยกชั้น เพศ</vt:lpstr>
      <vt:lpstr>จำแนกอายุ</vt:lpstr>
      <vt:lpstr>ขาดแคลน</vt:lpstr>
      <vt:lpstr>พิการ</vt:lpstr>
      <vt:lpstr>ด้อยโอกาส </vt:lpstr>
      <vt:lpstr>พิการและด้อยโอกาส </vt:lpstr>
      <vt:lpstr>สัญชาติ</vt:lpstr>
      <vt:lpstr>ศาสนา</vt:lpstr>
      <vt:lpstr>ส่วนสูงตามเกณฑ์</vt:lpstr>
      <vt:lpstr>น้ำหนักตามเกณฑ์ส่วนสูง</vt:lpstr>
      <vt:lpstr>พักนอน</vt:lpstr>
      <vt:lpstr>เดินทางเกิน 3 กม.</vt:lpstr>
      <vt:lpstr>ขนาดโรงเรียน</vt:lpstr>
      <vt:lpstr>ข้อมูลพื้นฐานโรงเรียน</vt:lpstr>
      <vt:lpstr>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ศรัณย์รัชต์ พันธุ์ดี</dc:creator>
  <cp:lastModifiedBy>Saranrat Pandee</cp:lastModifiedBy>
  <dcterms:created xsi:type="dcterms:W3CDTF">2023-06-24T11:39:09Z</dcterms:created>
  <dcterms:modified xsi:type="dcterms:W3CDTF">2023-06-25T15:42:57Z</dcterms:modified>
</cp:coreProperties>
</file>